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5"/>
  </bookViews>
  <sheets>
    <sheet name="Обще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<sst xmlns="http://schemas.openxmlformats.org/spreadsheetml/2006/main" count="962" uniqueCount="102">
  <si>
    <t>№</t>
  </si>
  <si>
    <t>Наименование блюд</t>
  </si>
  <si>
    <t>Масса порции</t>
  </si>
  <si>
    <t xml:space="preserve"> Завтрак</t>
  </si>
  <si>
    <t>Масло сливочное</t>
  </si>
  <si>
    <t>Каша рисовая молочная с сахаром и маслом сливочным</t>
  </si>
  <si>
    <t>150/5/5</t>
  </si>
  <si>
    <t>Чай с сахаром и лимоном</t>
  </si>
  <si>
    <t>200/10/7</t>
  </si>
  <si>
    <t>Хлеб пшеничный</t>
  </si>
  <si>
    <t>Яблоко</t>
  </si>
  <si>
    <t>Итого за завтрак</t>
  </si>
  <si>
    <t>Обед</t>
  </si>
  <si>
    <t>Салат из свежих огурцов, зеленью</t>
  </si>
  <si>
    <t>Борщ из свеж. капус., картоф., сметаной  и зеленью</t>
  </si>
  <si>
    <t>Суп крестьянский с рисом со сметаной</t>
  </si>
  <si>
    <t>200/5</t>
  </si>
  <si>
    <t>Курица жар. с макаронами отварными  и маслом сливочным</t>
  </si>
  <si>
    <t>Курица жареная с картофелем отварным и маслом сливочным</t>
  </si>
  <si>
    <t>90/150/5</t>
  </si>
  <si>
    <t>Компот из свежих яблок</t>
  </si>
  <si>
    <t>Хлеб ржаной</t>
  </si>
  <si>
    <t>Итого за обед</t>
  </si>
  <si>
    <t>Полдник</t>
  </si>
  <si>
    <t>Пирожок печеный с картофелем</t>
  </si>
  <si>
    <t>Чай с сахаром</t>
  </si>
  <si>
    <t>200/10</t>
  </si>
  <si>
    <t>Итого за полдник</t>
  </si>
  <si>
    <t>Итого за день</t>
  </si>
  <si>
    <t xml:space="preserve">Ветчина </t>
  </si>
  <si>
    <t>Каша молочная пшеничная с маслом сливочным и сахаром</t>
  </si>
  <si>
    <t>Салат витаминный с зеленью (1 вариант)</t>
  </si>
  <si>
    <t>Суп картофельный  с фасолью,зеленью</t>
  </si>
  <si>
    <t>Суп из овощей со сметаной</t>
  </si>
  <si>
    <t>Тефтели из говядины с соусом основным красным и кашей гречневой</t>
  </si>
  <si>
    <t>Тефтели из говядины с соусом красным основным с пюре из гороха и картофеля</t>
  </si>
  <si>
    <t>90/30/150</t>
  </si>
  <si>
    <t>Компот из черешни</t>
  </si>
  <si>
    <t>Булочка сдобная "Плюшка"</t>
  </si>
  <si>
    <t>Сыр полутвердый</t>
  </si>
  <si>
    <t>Суп молочный с вермишелью, сахаром и маслом сливочным</t>
  </si>
  <si>
    <t>200/10/10</t>
  </si>
  <si>
    <t>Салат из белокочанной капусты с зеленью</t>
  </si>
  <si>
    <t>Суп картофельный  с рисом и сметаной</t>
  </si>
  <si>
    <t>Щи из свежей капусты с картофелем со сметаной</t>
  </si>
  <si>
    <t>Шницель рубленый  из индейки с овощным рагу</t>
  </si>
  <si>
    <t>Шницель рубленый  из индейки с макаронами отварными и маслом сливочным</t>
  </si>
  <si>
    <t>90/150</t>
  </si>
  <si>
    <t>Компот из сухофруктов</t>
  </si>
  <si>
    <t>Булочка сдобная "Школьная"</t>
  </si>
  <si>
    <t>Яйцо отварное</t>
  </si>
  <si>
    <t>Каша молочная гречневая с маслом сливочным и сахаром</t>
  </si>
  <si>
    <t>Икра свекольная</t>
  </si>
  <si>
    <t>Суп картофельный с горохом и зеленью</t>
  </si>
  <si>
    <t>Рассольник Ленинградский с рисом</t>
  </si>
  <si>
    <t>Рыба  жарен.с картоф.пюре и маслом сливочным</t>
  </si>
  <si>
    <t>Рыба  жарен.с рисом отварным и маслом сливочным</t>
  </si>
  <si>
    <t>Ватрушка с творогом</t>
  </si>
  <si>
    <t>Каша молочная рисовая с маслом сливочным и сахаром</t>
  </si>
  <si>
    <t>Салат витаминный (2 вариант), зеленью</t>
  </si>
  <si>
    <t>Суп картофельный  с макаронными изделиями</t>
  </si>
  <si>
    <t>Суп с рисом и томатом</t>
  </si>
  <si>
    <t>Котлеты из говядины с кашей гречневой и маслом сливочным.</t>
  </si>
  <si>
    <t>Котлеты из говядины с картофелем запеченным и маслом сливочным.</t>
  </si>
  <si>
    <t>Булочка сдобная «Школьная»</t>
  </si>
  <si>
    <t>Каша молочная пшеничная с маслом сливочн и сахаром</t>
  </si>
  <si>
    <t>Салат из свежих помидоров и огурцов</t>
  </si>
  <si>
    <t>Борщ со свежей капустой с картофелем со сметаной</t>
  </si>
  <si>
    <t>Плов из курицы</t>
  </si>
  <si>
    <t>Вареники ленивые с маслом сливочным</t>
  </si>
  <si>
    <t>150/10</t>
  </si>
  <si>
    <t>Суп картофельный с макаронными изделиями с зеленью</t>
  </si>
  <si>
    <t>Соус «Болоньезе» из говядины   с макаронами отварными</t>
  </si>
  <si>
    <t>Соус «Болоньезе» из говядины   с картофелем отварным</t>
  </si>
  <si>
    <t>Каша молочная пшенная с маслом сливочным и сахаром</t>
  </si>
  <si>
    <t>Суп картофельный с фасолью и зеленью</t>
  </si>
  <si>
    <t>Куриное филе в белом соусе с гречкой отварной .</t>
  </si>
  <si>
    <t>Куриное филе в белом соусе с макаронами отварными</t>
  </si>
  <si>
    <t>Суп картофельный с рисовой крупой  и зеленью</t>
  </si>
  <si>
    <t>Щи зеленые</t>
  </si>
  <si>
    <t>Биточки  из индейки с овощным рагу</t>
  </si>
  <si>
    <t>Биточки  из индейки с капустой тушеной</t>
  </si>
  <si>
    <t>Рыба  жарен.с картофелем запеченным и маслом сливочным</t>
  </si>
  <si>
    <t>Салат из белокочанной капусты, зеленью</t>
  </si>
  <si>
    <t>Плов с курицей</t>
  </si>
  <si>
    <t>Булочка сдобная с молоком сгущ. варен.</t>
  </si>
  <si>
    <t>Подгарнировка из свежих огурцов</t>
  </si>
  <si>
    <t>Макароны запеченные с сыром</t>
  </si>
  <si>
    <t>Щи из свежей капусты ,со сметаной</t>
  </si>
  <si>
    <t>Тефтели из говядины с соусом основным красным и рагу овощным</t>
  </si>
  <si>
    <t>Утверждаю:</t>
  </si>
  <si>
    <t>Директор МБОУ СОШ №_____</t>
  </si>
  <si>
    <t>_______________________</t>
  </si>
  <si>
    <t>МЕНЮ  на _______________________ 2022 г</t>
  </si>
  <si>
    <t>Приятного аппетита</t>
  </si>
  <si>
    <t>Зав производством __________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</si>
  <si>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</si>
  <si>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Директор МБОУ СОШ №__36___</t>
  </si>
  <si>
    <t>_________Цаллагова Т.А.</t>
  </si>
  <si>
    <t>МЕНЮ  на 17 июня  2022 г</t>
  </si>
  <si>
    <t>Зав производством __________Найфонова Ж.Я.</t>
  </si>
  <si>
    <t>МЕНЮ  на 18 июня  2022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</si>
</sst>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9" fontId="0" fillId="0" borderId="0" applyBorder="0" applyProtection="0">
      <alignment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52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52" applyFont="1" applyBorder="1" applyAlignment="1">
      <alignment horizontal="center" vertical="center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5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/>
      <protection/>
    </xf>
    <xf numFmtId="2" fontId="4" fillId="0" borderId="10" xfId="52" applyNumberFormat="1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52" applyFont="1" applyBorder="1" applyAlignment="1">
      <alignment horizontal="center" vertical="center"/>
      <protection/>
    </xf>
    <xf numFmtId="0" fontId="48" fillId="0" borderId="0" xfId="52" applyFont="1" applyBorder="1" applyAlignment="1">
      <alignment horizontal="left" vertical="center"/>
      <protection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right" vertical="center"/>
    </xf>
    <xf numFmtId="0" fontId="45" fillId="0" borderId="11" xfId="52" applyFont="1" applyBorder="1" applyAlignment="1">
      <alignment horizontal="left" vertical="center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49" fontId="47" fillId="0" borderId="10" xfId="52" applyNumberFormat="1" applyFont="1" applyBorder="1" applyAlignment="1">
      <alignment horizontal="center" vertical="center" wrapText="1"/>
      <protection/>
    </xf>
    <xf numFmtId="0" fontId="45" fillId="0" borderId="11" xfId="52" applyFont="1" applyBorder="1" applyAlignment="1">
      <alignment horizontal="left" vertical="center"/>
      <protection/>
    </xf>
    <xf numFmtId="0" fontId="45" fillId="0" borderId="10" xfId="52" applyFont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5" fillId="0" borderId="11" xfId="52" applyFont="1" applyBorder="1" applyAlignment="1">
      <alignment horizontal="center" vertical="center" wrapText="1"/>
      <protection/>
    </xf>
    <xf numFmtId="0" fontId="45" fillId="0" borderId="11" xfId="52" applyFont="1" applyBorder="1" applyAlignment="1">
      <alignment horizontal="center" vertical="center"/>
      <protection/>
    </xf>
    <xf numFmtId="0" fontId="45" fillId="0" borderId="0" xfId="52" applyFont="1" applyBorder="1" applyAlignment="1">
      <alignment horizontal="left" vertical="center"/>
      <protection/>
    </xf>
    <xf numFmtId="0" fontId="45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790575</xdr:colOff>
      <xdr:row>4</xdr:row>
      <xdr:rowOff>66675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0" y="190500"/>
          <a:ext cx="30765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4"/>
  <sheetViews>
    <sheetView workbookViewId="0" topLeftCell="A214">
      <selection activeCell="A1" sqref="A1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3" t="s">
        <v>0</v>
      </c>
      <c r="B1" s="28" t="s">
        <v>1</v>
      </c>
      <c r="C1" s="28"/>
      <c r="D1" s="3" t="s">
        <v>2</v>
      </c>
    </row>
    <row r="2" spans="1:4" ht="15.75" customHeight="1">
      <c r="A2" s="29" t="s">
        <v>3</v>
      </c>
      <c r="B2" s="29"/>
      <c r="C2" s="29"/>
      <c r="D2" s="29"/>
    </row>
    <row r="3" spans="1:4" ht="15.75" customHeight="1">
      <c r="A3" s="6">
        <v>1</v>
      </c>
      <c r="B3" s="26" t="s">
        <v>4</v>
      </c>
      <c r="C3" s="26"/>
      <c r="D3" s="7">
        <v>10</v>
      </c>
    </row>
    <row r="4" spans="1:4" ht="15.75" customHeight="1">
      <c r="A4" s="6">
        <v>2</v>
      </c>
      <c r="B4" s="25" t="s">
        <v>5</v>
      </c>
      <c r="C4" s="25"/>
      <c r="D4" s="9" t="s">
        <v>6</v>
      </c>
    </row>
    <row r="5" spans="1:4" ht="15.75" customHeight="1">
      <c r="A5" s="6">
        <v>3</v>
      </c>
      <c r="B5" s="25" t="s">
        <v>7</v>
      </c>
      <c r="C5" s="25"/>
      <c r="D5" s="9" t="s">
        <v>8</v>
      </c>
    </row>
    <row r="6" spans="1:4" ht="15.75" customHeight="1">
      <c r="A6" s="6">
        <v>4</v>
      </c>
      <c r="B6" s="26" t="s">
        <v>9</v>
      </c>
      <c r="C6" s="26"/>
      <c r="D6" s="7">
        <v>30</v>
      </c>
    </row>
    <row r="7" spans="1:4" ht="15.75" customHeight="1">
      <c r="A7" s="6">
        <v>5</v>
      </c>
      <c r="B7" s="25" t="s">
        <v>10</v>
      </c>
      <c r="C7" s="25"/>
      <c r="D7" s="9">
        <v>100</v>
      </c>
    </row>
    <row r="8" spans="1:4" s="5" customFormat="1" ht="15">
      <c r="A8" s="23" t="s">
        <v>11</v>
      </c>
      <c r="B8" s="23"/>
      <c r="C8" s="23"/>
      <c r="D8" s="10">
        <v>500</v>
      </c>
    </row>
    <row r="9" spans="1:4" ht="15">
      <c r="A9" s="27" t="s">
        <v>12</v>
      </c>
      <c r="B9" s="27"/>
      <c r="C9" s="27"/>
      <c r="D9" s="27"/>
    </row>
    <row r="10" spans="1:4" ht="15.75" customHeight="1">
      <c r="A10" s="6">
        <v>1</v>
      </c>
      <c r="B10" s="25" t="s">
        <v>13</v>
      </c>
      <c r="C10" s="25"/>
      <c r="D10" s="9">
        <v>60</v>
      </c>
    </row>
    <row r="11" spans="1:4" ht="46.5">
      <c r="A11" s="6">
        <v>2</v>
      </c>
      <c r="B11" s="8" t="s">
        <v>14</v>
      </c>
      <c r="C11" s="8" t="s">
        <v>15</v>
      </c>
      <c r="D11" s="9" t="s">
        <v>16</v>
      </c>
    </row>
    <row r="12" spans="1:4" ht="46.5">
      <c r="A12" s="6">
        <v>3</v>
      </c>
      <c r="B12" s="8" t="s">
        <v>17</v>
      </c>
      <c r="C12" s="8" t="s">
        <v>18</v>
      </c>
      <c r="D12" s="9" t="s">
        <v>19</v>
      </c>
    </row>
    <row r="13" spans="1:4" ht="15.75" customHeight="1">
      <c r="A13" s="6">
        <v>5</v>
      </c>
      <c r="B13" s="25" t="s">
        <v>20</v>
      </c>
      <c r="C13" s="25"/>
      <c r="D13" s="9">
        <v>200</v>
      </c>
    </row>
    <row r="14" spans="1:4" ht="15.75" customHeight="1">
      <c r="A14" s="6">
        <v>6</v>
      </c>
      <c r="B14" s="25" t="s">
        <v>9</v>
      </c>
      <c r="C14" s="25"/>
      <c r="D14" s="7">
        <v>20</v>
      </c>
    </row>
    <row r="15" spans="1:4" ht="15.75" customHeight="1">
      <c r="A15" s="6">
        <v>7</v>
      </c>
      <c r="B15" s="25" t="s">
        <v>21</v>
      </c>
      <c r="C15" s="25"/>
      <c r="D15" s="7">
        <v>40</v>
      </c>
    </row>
    <row r="16" spans="1:4" s="5" customFormat="1" ht="15">
      <c r="A16" s="23" t="s">
        <v>22</v>
      </c>
      <c r="B16" s="23"/>
      <c r="C16" s="23"/>
      <c r="D16" s="10">
        <f>60+205+90+150+5+200+60</f>
        <v>770</v>
      </c>
    </row>
    <row r="17" spans="1:4" ht="15.75" customHeight="1">
      <c r="A17" s="24" t="s">
        <v>23</v>
      </c>
      <c r="B17" s="24"/>
      <c r="C17" s="24"/>
      <c r="D17" s="24"/>
    </row>
    <row r="18" spans="1:4" ht="15.75" customHeight="1">
      <c r="A18" s="6">
        <v>1</v>
      </c>
      <c r="B18" s="25" t="s">
        <v>24</v>
      </c>
      <c r="C18" s="25"/>
      <c r="D18" s="9">
        <v>100</v>
      </c>
    </row>
    <row r="19" spans="1:4" ht="15.75" customHeight="1">
      <c r="A19" s="6">
        <v>2</v>
      </c>
      <c r="B19" s="25" t="s">
        <v>25</v>
      </c>
      <c r="C19" s="25"/>
      <c r="D19" s="9" t="s">
        <v>26</v>
      </c>
    </row>
    <row r="20" spans="1:4" s="5" customFormat="1" ht="15">
      <c r="A20" s="23" t="s">
        <v>27</v>
      </c>
      <c r="B20" s="23"/>
      <c r="C20" s="23"/>
      <c r="D20" s="10">
        <v>300</v>
      </c>
    </row>
    <row r="21" spans="1:4" s="5" customFormat="1" ht="15">
      <c r="A21" s="23" t="s">
        <v>28</v>
      </c>
      <c r="B21" s="23"/>
      <c r="C21" s="23"/>
      <c r="D21" s="10">
        <f>770+500+300</f>
        <v>1570</v>
      </c>
    </row>
    <row r="22" spans="1:4" ht="15.75" customHeight="1">
      <c r="A22" s="24" t="s">
        <v>3</v>
      </c>
      <c r="B22" s="24"/>
      <c r="C22" s="24"/>
      <c r="D22" s="24"/>
    </row>
    <row r="23" spans="1:4" ht="15.75" customHeight="1">
      <c r="A23" s="6">
        <v>1</v>
      </c>
      <c r="B23" s="25" t="s">
        <v>29</v>
      </c>
      <c r="C23" s="25"/>
      <c r="D23" s="11">
        <v>15</v>
      </c>
    </row>
    <row r="24" spans="1:4" ht="15.75" customHeight="1">
      <c r="A24" s="6">
        <v>2</v>
      </c>
      <c r="B24" s="25" t="s">
        <v>30</v>
      </c>
      <c r="C24" s="25"/>
      <c r="D24" s="11" t="s">
        <v>6</v>
      </c>
    </row>
    <row r="25" spans="1:4" ht="15.75" customHeight="1">
      <c r="A25" s="6">
        <v>3</v>
      </c>
      <c r="B25" s="25" t="s">
        <v>7</v>
      </c>
      <c r="C25" s="25"/>
      <c r="D25" s="9" t="s">
        <v>8</v>
      </c>
    </row>
    <row r="26" spans="1:4" ht="15.75" customHeight="1">
      <c r="A26" s="6">
        <v>4</v>
      </c>
      <c r="B26" s="26" t="s">
        <v>9</v>
      </c>
      <c r="C26" s="26"/>
      <c r="D26" s="7">
        <v>30</v>
      </c>
    </row>
    <row r="27" spans="1:4" ht="15.75" customHeight="1">
      <c r="A27" s="6">
        <v>5</v>
      </c>
      <c r="B27" s="25" t="s">
        <v>10</v>
      </c>
      <c r="C27" s="25"/>
      <c r="D27" s="9">
        <v>100</v>
      </c>
    </row>
    <row r="28" spans="1:4" s="5" customFormat="1" ht="15">
      <c r="A28" s="23" t="s">
        <v>11</v>
      </c>
      <c r="B28" s="23"/>
      <c r="C28" s="23"/>
      <c r="D28" s="10">
        <f>15+160+200+30+100</f>
        <v>505</v>
      </c>
    </row>
    <row r="29" spans="1:4" ht="15.75" customHeight="1">
      <c r="A29" s="24" t="s">
        <v>12</v>
      </c>
      <c r="B29" s="24"/>
      <c r="C29" s="24"/>
      <c r="D29" s="24"/>
    </row>
    <row r="30" spans="1:4" ht="15.75" customHeight="1">
      <c r="A30" s="6">
        <v>1</v>
      </c>
      <c r="B30" s="25" t="s">
        <v>31</v>
      </c>
      <c r="C30" s="25"/>
      <c r="D30" s="9">
        <v>60</v>
      </c>
    </row>
    <row r="31" spans="1:4" ht="30.75">
      <c r="A31" s="6">
        <v>2</v>
      </c>
      <c r="B31" s="8" t="s">
        <v>32</v>
      </c>
      <c r="C31" s="8" t="s">
        <v>33</v>
      </c>
      <c r="D31" s="9">
        <v>200</v>
      </c>
    </row>
    <row r="32" spans="1:4" ht="62.25">
      <c r="A32" s="6">
        <v>3</v>
      </c>
      <c r="B32" s="8" t="s">
        <v>34</v>
      </c>
      <c r="C32" s="8" t="s">
        <v>35</v>
      </c>
      <c r="D32" s="9" t="s">
        <v>36</v>
      </c>
    </row>
    <row r="33" spans="1:4" ht="15.75" customHeight="1">
      <c r="A33" s="6">
        <v>4</v>
      </c>
      <c r="B33" s="25" t="s">
        <v>37</v>
      </c>
      <c r="C33" s="25"/>
      <c r="D33" s="9">
        <v>200</v>
      </c>
    </row>
    <row r="34" spans="1:4" ht="15.75" customHeight="1">
      <c r="A34" s="6">
        <v>5</v>
      </c>
      <c r="B34" s="25" t="s">
        <v>9</v>
      </c>
      <c r="C34" s="25"/>
      <c r="D34" s="7">
        <v>20</v>
      </c>
    </row>
    <row r="35" spans="1:4" ht="15.75" customHeight="1">
      <c r="A35" s="6">
        <v>6</v>
      </c>
      <c r="B35" s="25" t="s">
        <v>21</v>
      </c>
      <c r="C35" s="25"/>
      <c r="D35" s="7">
        <v>40</v>
      </c>
    </row>
    <row r="36" spans="1:4" s="5" customFormat="1" ht="15">
      <c r="A36" s="23" t="s">
        <v>22</v>
      </c>
      <c r="B36" s="23"/>
      <c r="C36" s="23"/>
      <c r="D36" s="12">
        <f>60+200+90+70+150+200+60</f>
        <v>830</v>
      </c>
    </row>
    <row r="37" spans="1:4" ht="15.75" customHeight="1">
      <c r="A37" s="24" t="s">
        <v>23</v>
      </c>
      <c r="B37" s="24"/>
      <c r="C37" s="24"/>
      <c r="D37" s="24"/>
    </row>
    <row r="38" spans="1:4" ht="15.75" customHeight="1">
      <c r="A38" s="6">
        <v>1</v>
      </c>
      <c r="B38" s="25" t="s">
        <v>38</v>
      </c>
      <c r="C38" s="25"/>
      <c r="D38" s="9">
        <v>100</v>
      </c>
    </row>
    <row r="39" spans="1:4" ht="15.75" customHeight="1">
      <c r="A39" s="6">
        <v>2</v>
      </c>
      <c r="B39" s="25" t="s">
        <v>25</v>
      </c>
      <c r="C39" s="25"/>
      <c r="D39" s="9" t="s">
        <v>26</v>
      </c>
    </row>
    <row r="40" spans="1:4" s="5" customFormat="1" ht="15">
      <c r="A40" s="23" t="s">
        <v>27</v>
      </c>
      <c r="B40" s="23"/>
      <c r="C40" s="23"/>
      <c r="D40" s="10">
        <v>300</v>
      </c>
    </row>
    <row r="41" spans="1:4" s="5" customFormat="1" ht="15">
      <c r="A41" s="23" t="s">
        <v>28</v>
      </c>
      <c r="B41" s="23"/>
      <c r="C41" s="23"/>
      <c r="D41" s="10">
        <f>300+830+505</f>
        <v>1635</v>
      </c>
    </row>
    <row r="42" spans="1:4" ht="15.75" customHeight="1">
      <c r="A42" s="24" t="s">
        <v>3</v>
      </c>
      <c r="B42" s="24"/>
      <c r="C42" s="24"/>
      <c r="D42" s="24"/>
    </row>
    <row r="43" spans="1:4" ht="15.75" customHeight="1">
      <c r="A43" s="6">
        <v>1</v>
      </c>
      <c r="B43" s="26" t="s">
        <v>39</v>
      </c>
      <c r="C43" s="26"/>
      <c r="D43" s="7">
        <v>15</v>
      </c>
    </row>
    <row r="44" spans="1:4" ht="15.75" customHeight="1">
      <c r="A44" s="6">
        <v>2</v>
      </c>
      <c r="B44" s="25" t="s">
        <v>40</v>
      </c>
      <c r="C44" s="25"/>
      <c r="D44" s="11" t="s">
        <v>41</v>
      </c>
    </row>
    <row r="45" spans="1:4" ht="15.75" customHeight="1">
      <c r="A45" s="6">
        <v>3</v>
      </c>
      <c r="B45" s="25" t="s">
        <v>25</v>
      </c>
      <c r="C45" s="25"/>
      <c r="D45" s="9" t="s">
        <v>26</v>
      </c>
    </row>
    <row r="46" spans="1:4" ht="15.75" customHeight="1">
      <c r="A46" s="6">
        <v>4</v>
      </c>
      <c r="B46" s="26" t="s">
        <v>9</v>
      </c>
      <c r="C46" s="26"/>
      <c r="D46" s="7">
        <v>30</v>
      </c>
    </row>
    <row r="47" spans="1:4" ht="15.75" customHeight="1">
      <c r="A47" s="6">
        <v>5</v>
      </c>
      <c r="B47" s="25" t="s">
        <v>10</v>
      </c>
      <c r="C47" s="25"/>
      <c r="D47" s="9">
        <v>100</v>
      </c>
    </row>
    <row r="48" spans="1:4" s="5" customFormat="1" ht="15">
      <c r="A48" s="23" t="s">
        <v>11</v>
      </c>
      <c r="B48" s="23"/>
      <c r="C48" s="23"/>
      <c r="D48" s="10">
        <f>15+220+200+130</f>
        <v>565</v>
      </c>
    </row>
    <row r="49" spans="1:4" ht="15.75" customHeight="1">
      <c r="A49" s="24" t="s">
        <v>12</v>
      </c>
      <c r="B49" s="24"/>
      <c r="C49" s="24"/>
      <c r="D49" s="24"/>
    </row>
    <row r="50" spans="1:4" ht="15.75" customHeight="1">
      <c r="A50" s="6">
        <v>1</v>
      </c>
      <c r="B50" s="25" t="s">
        <v>42</v>
      </c>
      <c r="C50" s="25"/>
      <c r="D50" s="9">
        <v>60</v>
      </c>
    </row>
    <row r="51" spans="1:4" ht="30.75">
      <c r="A51" s="6">
        <v>2</v>
      </c>
      <c r="B51" s="8" t="s">
        <v>43</v>
      </c>
      <c r="C51" s="8" t="s">
        <v>44</v>
      </c>
      <c r="D51" s="7" t="s">
        <v>16</v>
      </c>
    </row>
    <row r="52" spans="1:4" ht="62.25">
      <c r="A52" s="6">
        <v>3</v>
      </c>
      <c r="B52" s="8" t="s">
        <v>45</v>
      </c>
      <c r="C52" s="8" t="s">
        <v>46</v>
      </c>
      <c r="D52" s="9" t="s">
        <v>47</v>
      </c>
    </row>
    <row r="53" spans="1:4" ht="15.75" customHeight="1">
      <c r="A53" s="6">
        <v>4</v>
      </c>
      <c r="B53" s="26" t="s">
        <v>48</v>
      </c>
      <c r="C53" s="26"/>
      <c r="D53" s="7">
        <v>200</v>
      </c>
    </row>
    <row r="54" spans="1:4" ht="15.75" customHeight="1">
      <c r="A54" s="6">
        <v>5</v>
      </c>
      <c r="B54" s="25" t="s">
        <v>9</v>
      </c>
      <c r="C54" s="25"/>
      <c r="D54" s="7">
        <v>20</v>
      </c>
    </row>
    <row r="55" spans="1:4" ht="15.75" customHeight="1">
      <c r="A55" s="6">
        <v>6</v>
      </c>
      <c r="B55" s="25" t="s">
        <v>21</v>
      </c>
      <c r="C55" s="25"/>
      <c r="D55" s="7">
        <v>40</v>
      </c>
    </row>
    <row r="56" spans="1:4" s="5" customFormat="1" ht="15">
      <c r="A56" s="23" t="s">
        <v>22</v>
      </c>
      <c r="B56" s="23"/>
      <c r="C56" s="23"/>
      <c r="D56" s="10">
        <f>60+205+90+150+200+60</f>
        <v>765</v>
      </c>
    </row>
    <row r="57" spans="1:4" ht="15.75" customHeight="1">
      <c r="A57" s="24" t="s">
        <v>23</v>
      </c>
      <c r="B57" s="24"/>
      <c r="C57" s="24"/>
      <c r="D57" s="24"/>
    </row>
    <row r="58" spans="1:4" ht="15.75" customHeight="1">
      <c r="A58" s="6">
        <v>1</v>
      </c>
      <c r="B58" s="25" t="s">
        <v>49</v>
      </c>
      <c r="C58" s="25"/>
      <c r="D58" s="9">
        <v>100</v>
      </c>
    </row>
    <row r="59" spans="1:4" ht="15.75" customHeight="1">
      <c r="A59" s="6">
        <v>2</v>
      </c>
      <c r="B59" s="25" t="s">
        <v>25</v>
      </c>
      <c r="C59" s="25"/>
      <c r="D59" s="9" t="s">
        <v>26</v>
      </c>
    </row>
    <row r="60" spans="1:4" s="5" customFormat="1" ht="15">
      <c r="A60" s="23" t="s">
        <v>27</v>
      </c>
      <c r="B60" s="23"/>
      <c r="C60" s="23"/>
      <c r="D60" s="10">
        <v>300</v>
      </c>
    </row>
    <row r="61" spans="1:4" s="5" customFormat="1" ht="15">
      <c r="A61" s="23" t="s">
        <v>28</v>
      </c>
      <c r="B61" s="23"/>
      <c r="C61" s="23"/>
      <c r="D61" s="10">
        <f>300+765+565</f>
        <v>1630</v>
      </c>
    </row>
    <row r="62" spans="1:4" ht="15.75" customHeight="1">
      <c r="A62" s="24" t="s">
        <v>3</v>
      </c>
      <c r="B62" s="24"/>
      <c r="C62" s="24"/>
      <c r="D62" s="24"/>
    </row>
    <row r="63" spans="1:4" ht="15.75" customHeight="1">
      <c r="A63" s="6">
        <v>1</v>
      </c>
      <c r="B63" s="26" t="s">
        <v>4</v>
      </c>
      <c r="C63" s="26"/>
      <c r="D63" s="7">
        <v>10</v>
      </c>
    </row>
    <row r="64" spans="1:4" ht="15.75" customHeight="1">
      <c r="A64" s="6">
        <v>2</v>
      </c>
      <c r="B64" s="26" t="s">
        <v>50</v>
      </c>
      <c r="C64" s="26"/>
      <c r="D64" s="7">
        <v>40</v>
      </c>
    </row>
    <row r="65" spans="1:4" ht="15.75" customHeight="1">
      <c r="A65" s="6">
        <v>3</v>
      </c>
      <c r="B65" s="25" t="s">
        <v>51</v>
      </c>
      <c r="C65" s="25"/>
      <c r="D65" s="11" t="s">
        <v>6</v>
      </c>
    </row>
    <row r="66" spans="1:4" ht="15.75" customHeight="1">
      <c r="A66" s="6">
        <v>4</v>
      </c>
      <c r="B66" s="25" t="s">
        <v>25</v>
      </c>
      <c r="C66" s="25"/>
      <c r="D66" s="9" t="s">
        <v>26</v>
      </c>
    </row>
    <row r="67" spans="1:4" ht="15.75" customHeight="1">
      <c r="A67" s="6">
        <v>5</v>
      </c>
      <c r="B67" s="26" t="s">
        <v>9</v>
      </c>
      <c r="C67" s="26"/>
      <c r="D67" s="7">
        <v>30</v>
      </c>
    </row>
    <row r="68" spans="1:4" ht="15.75" customHeight="1">
      <c r="A68" s="6">
        <v>6</v>
      </c>
      <c r="B68" s="25" t="s">
        <v>10</v>
      </c>
      <c r="C68" s="25"/>
      <c r="D68" s="9">
        <v>100</v>
      </c>
    </row>
    <row r="69" spans="1:4" s="5" customFormat="1" ht="15">
      <c r="A69" s="23" t="s">
        <v>11</v>
      </c>
      <c r="B69" s="23"/>
      <c r="C69" s="23"/>
      <c r="D69" s="10">
        <f>10+40+160+200+30+100</f>
        <v>540</v>
      </c>
    </row>
    <row r="70" spans="1:4" ht="15.75" customHeight="1">
      <c r="A70" s="24" t="s">
        <v>12</v>
      </c>
      <c r="B70" s="24"/>
      <c r="C70" s="24"/>
      <c r="D70" s="24"/>
    </row>
    <row r="71" spans="1:4" ht="15.75" customHeight="1">
      <c r="A71" s="6">
        <v>1</v>
      </c>
      <c r="B71" s="26" t="s">
        <v>52</v>
      </c>
      <c r="C71" s="26"/>
      <c r="D71" s="8">
        <v>60</v>
      </c>
    </row>
    <row r="72" spans="1:4" ht="30.75">
      <c r="A72" s="6">
        <v>2</v>
      </c>
      <c r="B72" s="8" t="s">
        <v>53</v>
      </c>
      <c r="C72" s="8" t="s">
        <v>54</v>
      </c>
      <c r="D72" s="11">
        <v>200</v>
      </c>
    </row>
    <row r="73" spans="1:4" ht="46.5">
      <c r="A73" s="6">
        <v>3</v>
      </c>
      <c r="B73" s="8" t="s">
        <v>55</v>
      </c>
      <c r="C73" s="8" t="s">
        <v>56</v>
      </c>
      <c r="D73" s="9" t="s">
        <v>19</v>
      </c>
    </row>
    <row r="74" spans="1:4" ht="15.75" customHeight="1">
      <c r="A74" s="6">
        <v>4</v>
      </c>
      <c r="B74" s="25" t="s">
        <v>20</v>
      </c>
      <c r="C74" s="25"/>
      <c r="D74" s="9">
        <v>200</v>
      </c>
    </row>
    <row r="75" spans="1:4" ht="15.75" customHeight="1">
      <c r="A75" s="6">
        <v>5</v>
      </c>
      <c r="B75" s="25" t="s">
        <v>9</v>
      </c>
      <c r="C75" s="25"/>
      <c r="D75" s="7">
        <v>20</v>
      </c>
    </row>
    <row r="76" spans="1:4" ht="15.75" customHeight="1">
      <c r="A76" s="6">
        <v>6</v>
      </c>
      <c r="B76" s="25" t="s">
        <v>21</v>
      </c>
      <c r="C76" s="25"/>
      <c r="D76" s="7">
        <v>40</v>
      </c>
    </row>
    <row r="77" spans="1:4" s="5" customFormat="1" ht="15">
      <c r="A77" s="23" t="s">
        <v>22</v>
      </c>
      <c r="B77" s="23"/>
      <c r="C77" s="23"/>
      <c r="D77" s="10">
        <f>60+200+90+150+5+200+60</f>
        <v>765</v>
      </c>
    </row>
    <row r="78" spans="1:4" ht="15.75" customHeight="1">
      <c r="A78" s="24" t="s">
        <v>23</v>
      </c>
      <c r="B78" s="24"/>
      <c r="C78" s="24"/>
      <c r="D78" s="24"/>
    </row>
    <row r="79" spans="1:4" ht="15.75" customHeight="1">
      <c r="A79" s="6">
        <v>1</v>
      </c>
      <c r="B79" s="25" t="s">
        <v>38</v>
      </c>
      <c r="C79" s="25"/>
      <c r="D79" s="9">
        <v>100</v>
      </c>
    </row>
    <row r="80" spans="1:4" ht="15.75" customHeight="1">
      <c r="A80" s="6">
        <v>2</v>
      </c>
      <c r="B80" s="25" t="s">
        <v>25</v>
      </c>
      <c r="C80" s="25"/>
      <c r="D80" s="9" t="s">
        <v>26</v>
      </c>
    </row>
    <row r="81" spans="1:4" s="5" customFormat="1" ht="15">
      <c r="A81" s="23" t="s">
        <v>27</v>
      </c>
      <c r="B81" s="23"/>
      <c r="C81" s="23"/>
      <c r="D81" s="10">
        <v>300</v>
      </c>
    </row>
    <row r="82" spans="1:4" s="5" customFormat="1" ht="15">
      <c r="A82" s="23" t="s">
        <v>28</v>
      </c>
      <c r="B82" s="23"/>
      <c r="C82" s="23"/>
      <c r="D82" s="10">
        <f>300+765+540</f>
        <v>1605</v>
      </c>
    </row>
    <row r="83" spans="1:4" ht="15.75" customHeight="1">
      <c r="A83" s="24" t="s">
        <v>3</v>
      </c>
      <c r="B83" s="24"/>
      <c r="C83" s="24"/>
      <c r="D83" s="24"/>
    </row>
    <row r="84" spans="1:4" ht="15.75" customHeight="1">
      <c r="A84" s="6">
        <v>1</v>
      </c>
      <c r="B84" s="26" t="s">
        <v>57</v>
      </c>
      <c r="C84" s="26"/>
      <c r="D84" s="7">
        <v>75</v>
      </c>
    </row>
    <row r="85" spans="1:4" ht="15.75" customHeight="1">
      <c r="A85" s="6">
        <v>2</v>
      </c>
      <c r="B85" s="26" t="s">
        <v>58</v>
      </c>
      <c r="C85" s="26"/>
      <c r="D85" s="7" t="s">
        <v>6</v>
      </c>
    </row>
    <row r="86" spans="1:4" ht="15.75" customHeight="1">
      <c r="A86" s="6">
        <v>3</v>
      </c>
      <c r="B86" s="25" t="s">
        <v>25</v>
      </c>
      <c r="C86" s="25"/>
      <c r="D86" s="9" t="s">
        <v>26</v>
      </c>
    </row>
    <row r="87" spans="1:4" ht="15.75" customHeight="1">
      <c r="A87" s="6">
        <v>4</v>
      </c>
      <c r="B87" s="26" t="s">
        <v>9</v>
      </c>
      <c r="C87" s="26"/>
      <c r="D87" s="7">
        <v>30</v>
      </c>
    </row>
    <row r="88" spans="1:4" ht="15.75" customHeight="1">
      <c r="A88" s="6">
        <v>5</v>
      </c>
      <c r="B88" s="25" t="s">
        <v>10</v>
      </c>
      <c r="C88" s="25"/>
      <c r="D88" s="9">
        <v>100</v>
      </c>
    </row>
    <row r="89" spans="1:4" s="5" customFormat="1" ht="15">
      <c r="A89" s="23" t="s">
        <v>11</v>
      </c>
      <c r="B89" s="23"/>
      <c r="C89" s="23"/>
      <c r="D89" s="10">
        <f>75+160+200+30+100</f>
        <v>565</v>
      </c>
    </row>
    <row r="90" spans="1:4" ht="15">
      <c r="A90" s="27" t="s">
        <v>12</v>
      </c>
      <c r="B90" s="27"/>
      <c r="C90" s="27"/>
      <c r="D90" s="27"/>
    </row>
    <row r="91" spans="1:4" ht="15.75" customHeight="1">
      <c r="A91" s="6">
        <v>1</v>
      </c>
      <c r="B91" s="25" t="s">
        <v>59</v>
      </c>
      <c r="C91" s="25"/>
      <c r="D91" s="9">
        <v>60</v>
      </c>
    </row>
    <row r="92" spans="1:4" ht="30.75">
      <c r="A92" s="6">
        <v>2</v>
      </c>
      <c r="B92" s="8" t="s">
        <v>60</v>
      </c>
      <c r="C92" s="8" t="s">
        <v>61</v>
      </c>
      <c r="D92" s="7">
        <v>200</v>
      </c>
    </row>
    <row r="93" spans="1:4" ht="46.5">
      <c r="A93" s="6">
        <v>3</v>
      </c>
      <c r="B93" s="8" t="s">
        <v>62</v>
      </c>
      <c r="C93" s="8" t="s">
        <v>63</v>
      </c>
      <c r="D93" s="9" t="s">
        <v>19</v>
      </c>
    </row>
    <row r="94" spans="1:4" ht="15.75" customHeight="1">
      <c r="A94" s="6">
        <v>4</v>
      </c>
      <c r="B94" s="25" t="s">
        <v>37</v>
      </c>
      <c r="C94" s="25"/>
      <c r="D94" s="9">
        <v>200</v>
      </c>
    </row>
    <row r="95" spans="1:4" ht="15.75" customHeight="1">
      <c r="A95" s="6">
        <v>5</v>
      </c>
      <c r="B95" s="25" t="s">
        <v>9</v>
      </c>
      <c r="C95" s="25"/>
      <c r="D95" s="7">
        <v>20</v>
      </c>
    </row>
    <row r="96" spans="1:4" ht="15.75" customHeight="1">
      <c r="A96" s="6">
        <v>6</v>
      </c>
      <c r="B96" s="25" t="s">
        <v>21</v>
      </c>
      <c r="C96" s="25"/>
      <c r="D96" s="7">
        <v>40</v>
      </c>
    </row>
    <row r="97" spans="1:4" ht="15">
      <c r="A97" s="23" t="s">
        <v>22</v>
      </c>
      <c r="B97" s="23"/>
      <c r="C97" s="23"/>
      <c r="D97" s="10">
        <f>60+200+90+150+5+200+60</f>
        <v>765</v>
      </c>
    </row>
    <row r="98" spans="1:4" ht="15.75" customHeight="1">
      <c r="A98" s="24" t="s">
        <v>23</v>
      </c>
      <c r="B98" s="24"/>
      <c r="C98" s="24"/>
      <c r="D98" s="24"/>
    </row>
    <row r="99" spans="1:4" ht="15.75" customHeight="1">
      <c r="A99" s="6">
        <v>1</v>
      </c>
      <c r="B99" s="25" t="s">
        <v>64</v>
      </c>
      <c r="C99" s="25"/>
      <c r="D99" s="9">
        <v>100</v>
      </c>
    </row>
    <row r="100" spans="1:4" ht="15.75" customHeight="1">
      <c r="A100" s="6">
        <v>2</v>
      </c>
      <c r="B100" s="25" t="s">
        <v>7</v>
      </c>
      <c r="C100" s="25"/>
      <c r="D100" s="9" t="s">
        <v>8</v>
      </c>
    </row>
    <row r="101" spans="1:4" s="5" customFormat="1" ht="15">
      <c r="A101" s="23" t="s">
        <v>27</v>
      </c>
      <c r="B101" s="23"/>
      <c r="C101" s="23"/>
      <c r="D101" s="10">
        <v>300</v>
      </c>
    </row>
    <row r="102" spans="1:4" s="5" customFormat="1" ht="15">
      <c r="A102" s="23" t="s">
        <v>28</v>
      </c>
      <c r="B102" s="23"/>
      <c r="C102" s="23"/>
      <c r="D102" s="10">
        <f>300+765+565</f>
        <v>1630</v>
      </c>
    </row>
    <row r="103" spans="1:4" ht="15.75" customHeight="1">
      <c r="A103" s="24" t="s">
        <v>3</v>
      </c>
      <c r="B103" s="24"/>
      <c r="C103" s="24"/>
      <c r="D103" s="24"/>
    </row>
    <row r="104" spans="1:4" ht="15.75" customHeight="1">
      <c r="A104" s="6">
        <v>1</v>
      </c>
      <c r="B104" s="26" t="s">
        <v>4</v>
      </c>
      <c r="C104" s="26"/>
      <c r="D104" s="7">
        <v>10</v>
      </c>
    </row>
    <row r="105" spans="1:4" ht="15.75" customHeight="1">
      <c r="A105" s="6">
        <v>2</v>
      </c>
      <c r="B105" s="25" t="s">
        <v>65</v>
      </c>
      <c r="C105" s="25"/>
      <c r="D105" s="11" t="s">
        <v>6</v>
      </c>
    </row>
    <row r="106" spans="1:4" ht="15.75" customHeight="1">
      <c r="A106" s="6">
        <v>3</v>
      </c>
      <c r="B106" s="25" t="s">
        <v>7</v>
      </c>
      <c r="C106" s="25"/>
      <c r="D106" s="9" t="s">
        <v>8</v>
      </c>
    </row>
    <row r="107" spans="1:4" ht="15.75" customHeight="1">
      <c r="A107" s="6">
        <v>4</v>
      </c>
      <c r="B107" s="26" t="s">
        <v>9</v>
      </c>
      <c r="C107" s="26"/>
      <c r="D107" s="7">
        <v>30</v>
      </c>
    </row>
    <row r="108" spans="1:4" ht="15.75" customHeight="1">
      <c r="A108" s="6">
        <v>5</v>
      </c>
      <c r="B108" s="25" t="s">
        <v>10</v>
      </c>
      <c r="C108" s="25"/>
      <c r="D108" s="9">
        <v>100</v>
      </c>
    </row>
    <row r="109" spans="1:4" s="5" customFormat="1" ht="15">
      <c r="A109" s="23" t="s">
        <v>11</v>
      </c>
      <c r="B109" s="23"/>
      <c r="C109" s="23"/>
      <c r="D109" s="13">
        <f>10+160+200+30+100</f>
        <v>500</v>
      </c>
    </row>
    <row r="110" spans="1:4" ht="15">
      <c r="A110" s="27" t="s">
        <v>12</v>
      </c>
      <c r="B110" s="27"/>
      <c r="C110" s="27"/>
      <c r="D110" s="27"/>
    </row>
    <row r="111" spans="1:4" ht="15.75" customHeight="1">
      <c r="A111" s="6">
        <v>1</v>
      </c>
      <c r="B111" s="25" t="s">
        <v>66</v>
      </c>
      <c r="C111" s="25"/>
      <c r="D111" s="9">
        <v>60</v>
      </c>
    </row>
    <row r="112" spans="1:4" ht="30.75">
      <c r="A112" s="6">
        <v>2</v>
      </c>
      <c r="B112" s="8" t="s">
        <v>32</v>
      </c>
      <c r="C112" s="8" t="s">
        <v>67</v>
      </c>
      <c r="D112" s="9">
        <v>200</v>
      </c>
    </row>
    <row r="113" spans="1:4" ht="15.75" customHeight="1">
      <c r="A113" s="6">
        <v>3</v>
      </c>
      <c r="B113" s="25" t="s">
        <v>68</v>
      </c>
      <c r="C113" s="25"/>
      <c r="D113" s="9" t="s">
        <v>47</v>
      </c>
    </row>
    <row r="114" spans="1:4" ht="15.75" customHeight="1">
      <c r="A114" s="6">
        <v>4</v>
      </c>
      <c r="B114" s="26" t="s">
        <v>48</v>
      </c>
      <c r="C114" s="26"/>
      <c r="D114" s="7">
        <v>200</v>
      </c>
    </row>
    <row r="115" spans="1:4" ht="15.75" customHeight="1">
      <c r="A115" s="6">
        <v>5</v>
      </c>
      <c r="B115" s="25" t="s">
        <v>9</v>
      </c>
      <c r="C115" s="25"/>
      <c r="D115" s="7">
        <v>20</v>
      </c>
    </row>
    <row r="116" spans="1:4" ht="15.75" customHeight="1">
      <c r="A116" s="6">
        <v>6</v>
      </c>
      <c r="B116" s="25" t="s">
        <v>21</v>
      </c>
      <c r="C116" s="25"/>
      <c r="D116" s="7">
        <v>40</v>
      </c>
    </row>
    <row r="117" spans="1:4" s="5" customFormat="1" ht="15">
      <c r="A117" s="23" t="s">
        <v>22</v>
      </c>
      <c r="B117" s="23"/>
      <c r="C117" s="23"/>
      <c r="D117" s="10">
        <f>60+200+90+150+200+60</f>
        <v>760</v>
      </c>
    </row>
    <row r="118" spans="1:4" ht="15.75" customHeight="1">
      <c r="A118" s="24" t="s">
        <v>23</v>
      </c>
      <c r="B118" s="24"/>
      <c r="C118" s="24"/>
      <c r="D118" s="24"/>
    </row>
    <row r="119" spans="1:4" ht="15.75" customHeight="1">
      <c r="A119" s="6">
        <v>1</v>
      </c>
      <c r="B119" s="25" t="s">
        <v>38</v>
      </c>
      <c r="C119" s="25"/>
      <c r="D119" s="9">
        <v>100</v>
      </c>
    </row>
    <row r="120" spans="1:4" ht="15.75" customHeight="1">
      <c r="A120" s="6">
        <v>2</v>
      </c>
      <c r="B120" s="25" t="s">
        <v>25</v>
      </c>
      <c r="C120" s="25"/>
      <c r="D120" s="9">
        <v>200</v>
      </c>
    </row>
    <row r="121" spans="1:4" s="5" customFormat="1" ht="15">
      <c r="A121" s="23" t="s">
        <v>27</v>
      </c>
      <c r="B121" s="23"/>
      <c r="C121" s="23"/>
      <c r="D121" s="10">
        <v>300</v>
      </c>
    </row>
    <row r="122" spans="1:4" s="5" customFormat="1" ht="15">
      <c r="A122" s="23" t="s">
        <v>28</v>
      </c>
      <c r="B122" s="23"/>
      <c r="C122" s="23"/>
      <c r="D122" s="10">
        <f>300+500+760</f>
        <v>1560</v>
      </c>
    </row>
    <row r="123" spans="1:4" ht="15.75" customHeight="1">
      <c r="A123" s="24" t="s">
        <v>3</v>
      </c>
      <c r="B123" s="24"/>
      <c r="C123" s="24"/>
      <c r="D123" s="24"/>
    </row>
    <row r="124" spans="1:4" ht="15.75" customHeight="1">
      <c r="A124" s="6">
        <v>1</v>
      </c>
      <c r="B124" s="26" t="s">
        <v>4</v>
      </c>
      <c r="C124" s="26"/>
      <c r="D124" s="7">
        <v>10</v>
      </c>
    </row>
    <row r="125" spans="1:4" ht="15.75" customHeight="1">
      <c r="A125" s="6">
        <v>2</v>
      </c>
      <c r="B125" s="25" t="s">
        <v>69</v>
      </c>
      <c r="C125" s="25"/>
      <c r="D125" s="9" t="s">
        <v>70</v>
      </c>
    </row>
    <row r="126" spans="1:4" ht="15.75" customHeight="1">
      <c r="A126" s="6">
        <v>3</v>
      </c>
      <c r="B126" s="25" t="s">
        <v>7</v>
      </c>
      <c r="C126" s="25"/>
      <c r="D126" s="9" t="s">
        <v>8</v>
      </c>
    </row>
    <row r="127" spans="1:4" ht="15.75" customHeight="1">
      <c r="A127" s="6">
        <v>4</v>
      </c>
      <c r="B127" s="26" t="s">
        <v>9</v>
      </c>
      <c r="C127" s="26"/>
      <c r="D127" s="7">
        <v>30</v>
      </c>
    </row>
    <row r="128" spans="1:4" ht="15.75" customHeight="1">
      <c r="A128" s="6">
        <v>5</v>
      </c>
      <c r="B128" s="25" t="s">
        <v>10</v>
      </c>
      <c r="C128" s="25"/>
      <c r="D128" s="9">
        <v>100</v>
      </c>
    </row>
    <row r="129" spans="1:4" s="5" customFormat="1" ht="15">
      <c r="A129" s="23" t="s">
        <v>11</v>
      </c>
      <c r="B129" s="23"/>
      <c r="C129" s="23"/>
      <c r="D129" s="10">
        <f>10+160+200+30+100</f>
        <v>500</v>
      </c>
    </row>
    <row r="130" spans="1:4" ht="15">
      <c r="A130" s="27" t="s">
        <v>12</v>
      </c>
      <c r="B130" s="27"/>
      <c r="C130" s="27"/>
      <c r="D130" s="27"/>
    </row>
    <row r="131" spans="1:4" ht="15.75" customHeight="1">
      <c r="A131" s="6">
        <v>1</v>
      </c>
      <c r="B131" s="25" t="s">
        <v>42</v>
      </c>
      <c r="C131" s="25"/>
      <c r="D131" s="9">
        <v>60</v>
      </c>
    </row>
    <row r="132" spans="1:4" ht="46.5">
      <c r="A132" s="6">
        <v>2</v>
      </c>
      <c r="B132" s="8" t="s">
        <v>53</v>
      </c>
      <c r="C132" s="8" t="s">
        <v>71</v>
      </c>
      <c r="D132" s="11">
        <v>200</v>
      </c>
    </row>
    <row r="133" spans="1:4" ht="46.5">
      <c r="A133" s="6">
        <v>3</v>
      </c>
      <c r="B133" s="8" t="s">
        <v>72</v>
      </c>
      <c r="C133" s="8" t="s">
        <v>73</v>
      </c>
      <c r="D133" s="9" t="s">
        <v>47</v>
      </c>
    </row>
    <row r="134" spans="1:4" ht="15.75" customHeight="1">
      <c r="A134" s="6">
        <v>4</v>
      </c>
      <c r="B134" s="25" t="s">
        <v>20</v>
      </c>
      <c r="C134" s="25"/>
      <c r="D134" s="9">
        <v>200</v>
      </c>
    </row>
    <row r="135" spans="1:4" ht="15.75" customHeight="1">
      <c r="A135" s="6">
        <v>5</v>
      </c>
      <c r="B135" s="25" t="s">
        <v>9</v>
      </c>
      <c r="C135" s="25"/>
      <c r="D135" s="7">
        <v>20</v>
      </c>
    </row>
    <row r="136" spans="1:4" ht="15.75" customHeight="1">
      <c r="A136" s="6">
        <v>6</v>
      </c>
      <c r="B136" s="25" t="s">
        <v>21</v>
      </c>
      <c r="C136" s="25"/>
      <c r="D136" s="7">
        <v>40</v>
      </c>
    </row>
    <row r="137" spans="1:4" s="5" customFormat="1" ht="15">
      <c r="A137" s="23" t="s">
        <v>22</v>
      </c>
      <c r="B137" s="23"/>
      <c r="C137" s="23"/>
      <c r="D137" s="12">
        <f>60+200+90+150+200+60</f>
        <v>760</v>
      </c>
    </row>
    <row r="138" spans="1:4" ht="15.75" customHeight="1">
      <c r="A138" s="24" t="s">
        <v>23</v>
      </c>
      <c r="B138" s="24"/>
      <c r="C138" s="24"/>
      <c r="D138" s="24"/>
    </row>
    <row r="139" spans="1:4" ht="15.75" customHeight="1">
      <c r="A139" s="6">
        <v>1</v>
      </c>
      <c r="B139" s="25" t="s">
        <v>38</v>
      </c>
      <c r="C139" s="25"/>
      <c r="D139" s="9">
        <v>100</v>
      </c>
    </row>
    <row r="140" spans="1:4" ht="15.75" customHeight="1">
      <c r="A140" s="6">
        <v>2</v>
      </c>
      <c r="B140" s="25" t="s">
        <v>25</v>
      </c>
      <c r="C140" s="25"/>
      <c r="D140" s="9" t="s">
        <v>26</v>
      </c>
    </row>
    <row r="141" spans="1:4" s="5" customFormat="1" ht="15">
      <c r="A141" s="23" t="s">
        <v>27</v>
      </c>
      <c r="B141" s="23"/>
      <c r="C141" s="23"/>
      <c r="D141" s="10">
        <f>300</f>
        <v>300</v>
      </c>
    </row>
    <row r="142" spans="1:4" s="5" customFormat="1" ht="15">
      <c r="A142" s="23" t="s">
        <v>28</v>
      </c>
      <c r="B142" s="23"/>
      <c r="C142" s="23"/>
      <c r="D142" s="10">
        <f>300+760+500</f>
        <v>1560</v>
      </c>
    </row>
    <row r="143" spans="1:4" ht="15.75" customHeight="1">
      <c r="A143" s="24" t="s">
        <v>3</v>
      </c>
      <c r="B143" s="24"/>
      <c r="C143" s="24"/>
      <c r="D143" s="24"/>
    </row>
    <row r="144" spans="1:4" ht="15.75" customHeight="1">
      <c r="A144" s="6">
        <v>1</v>
      </c>
      <c r="B144" s="26" t="s">
        <v>39</v>
      </c>
      <c r="C144" s="26"/>
      <c r="D144" s="7">
        <v>15</v>
      </c>
    </row>
    <row r="145" spans="1:4" ht="15.75" customHeight="1">
      <c r="A145" s="6">
        <v>2</v>
      </c>
      <c r="B145" s="25" t="s">
        <v>74</v>
      </c>
      <c r="C145" s="25"/>
      <c r="D145" s="11" t="s">
        <v>6</v>
      </c>
    </row>
    <row r="146" spans="1:4" ht="15.75" customHeight="1">
      <c r="A146" s="6">
        <v>3</v>
      </c>
      <c r="B146" s="25" t="s">
        <v>25</v>
      </c>
      <c r="C146" s="25"/>
      <c r="D146" s="9" t="s">
        <v>26</v>
      </c>
    </row>
    <row r="147" spans="1:4" ht="15.75" customHeight="1">
      <c r="A147" s="6">
        <v>4</v>
      </c>
      <c r="B147" s="26" t="s">
        <v>9</v>
      </c>
      <c r="C147" s="26"/>
      <c r="D147" s="7">
        <v>30</v>
      </c>
    </row>
    <row r="148" spans="1:4" ht="15.75" customHeight="1">
      <c r="A148" s="6">
        <v>5</v>
      </c>
      <c r="B148" s="25" t="s">
        <v>10</v>
      </c>
      <c r="C148" s="25"/>
      <c r="D148" s="9">
        <v>100</v>
      </c>
    </row>
    <row r="149" spans="1:4" s="5" customFormat="1" ht="15">
      <c r="A149" s="23" t="s">
        <v>11</v>
      </c>
      <c r="B149" s="23"/>
      <c r="C149" s="23"/>
      <c r="D149" s="10">
        <f>15+160+200+30+100</f>
        <v>505</v>
      </c>
    </row>
    <row r="150" spans="1:4" ht="15">
      <c r="A150" s="27" t="s">
        <v>12</v>
      </c>
      <c r="B150" s="27"/>
      <c r="C150" s="27"/>
      <c r="D150" s="27"/>
    </row>
    <row r="151" spans="1:4" ht="15.75" customHeight="1">
      <c r="A151" s="6">
        <v>1</v>
      </c>
      <c r="B151" s="25" t="s">
        <v>13</v>
      </c>
      <c r="C151" s="25"/>
      <c r="D151" s="9">
        <v>60</v>
      </c>
    </row>
    <row r="152" spans="1:4" ht="46.5">
      <c r="A152" s="6">
        <v>2</v>
      </c>
      <c r="B152" s="8" t="s">
        <v>14</v>
      </c>
      <c r="C152" s="8" t="s">
        <v>75</v>
      </c>
      <c r="D152" s="9" t="s">
        <v>16</v>
      </c>
    </row>
    <row r="153" spans="1:4" ht="46.5">
      <c r="A153" s="6">
        <v>3</v>
      </c>
      <c r="B153" s="8" t="s">
        <v>76</v>
      </c>
      <c r="C153" s="8" t="s">
        <v>77</v>
      </c>
      <c r="D153" s="9" t="s">
        <v>36</v>
      </c>
    </row>
    <row r="154" spans="1:4" ht="15.75" customHeight="1">
      <c r="A154" s="6">
        <v>4</v>
      </c>
      <c r="B154" s="25" t="s">
        <v>37</v>
      </c>
      <c r="C154" s="25"/>
      <c r="D154" s="9">
        <v>200</v>
      </c>
    </row>
    <row r="155" spans="1:4" ht="15.75" customHeight="1">
      <c r="A155" s="6">
        <v>5</v>
      </c>
      <c r="B155" s="25" t="s">
        <v>9</v>
      </c>
      <c r="C155" s="25"/>
      <c r="D155" s="7">
        <v>20</v>
      </c>
    </row>
    <row r="156" spans="1:4" ht="15.75" customHeight="1">
      <c r="A156" s="6">
        <v>6</v>
      </c>
      <c r="B156" s="25" t="s">
        <v>21</v>
      </c>
      <c r="C156" s="25"/>
      <c r="D156" s="7">
        <v>40</v>
      </c>
    </row>
    <row r="157" spans="1:4" s="5" customFormat="1" ht="15">
      <c r="A157" s="23" t="s">
        <v>22</v>
      </c>
      <c r="B157" s="23"/>
      <c r="C157" s="23"/>
      <c r="D157" s="10">
        <f>60+205+90+30+150+200+60</f>
        <v>795</v>
      </c>
    </row>
    <row r="158" spans="1:4" ht="15.75" customHeight="1">
      <c r="A158" s="24" t="s">
        <v>23</v>
      </c>
      <c r="B158" s="24"/>
      <c r="C158" s="24"/>
      <c r="D158" s="24"/>
    </row>
    <row r="159" spans="1:4" ht="15.75" customHeight="1">
      <c r="A159" s="6">
        <v>1</v>
      </c>
      <c r="B159" s="25" t="s">
        <v>24</v>
      </c>
      <c r="C159" s="25"/>
      <c r="D159" s="9">
        <v>100</v>
      </c>
    </row>
    <row r="160" spans="1:4" ht="15.75" customHeight="1">
      <c r="A160" s="6">
        <v>2</v>
      </c>
      <c r="B160" s="25" t="s">
        <v>25</v>
      </c>
      <c r="C160" s="25"/>
      <c r="D160" s="9" t="s">
        <v>26</v>
      </c>
    </row>
    <row r="161" spans="1:4" s="5" customFormat="1" ht="15">
      <c r="A161" s="23" t="s">
        <v>27</v>
      </c>
      <c r="B161" s="23"/>
      <c r="C161" s="23"/>
      <c r="D161" s="10">
        <v>300</v>
      </c>
    </row>
    <row r="162" spans="1:4" s="5" customFormat="1" ht="15">
      <c r="A162" s="23" t="s">
        <v>28</v>
      </c>
      <c r="B162" s="23"/>
      <c r="C162" s="23"/>
      <c r="D162" s="10">
        <f>300+795+505</f>
        <v>1600</v>
      </c>
    </row>
    <row r="163" spans="1:4" ht="15.75" customHeight="1">
      <c r="A163" s="24" t="s">
        <v>3</v>
      </c>
      <c r="B163" s="24"/>
      <c r="C163" s="24"/>
      <c r="D163" s="24"/>
    </row>
    <row r="164" spans="1:4" ht="15.75" customHeight="1">
      <c r="A164" s="6">
        <v>1</v>
      </c>
      <c r="B164" s="25" t="s">
        <v>29</v>
      </c>
      <c r="C164" s="25"/>
      <c r="D164" s="11">
        <v>15</v>
      </c>
    </row>
    <row r="165" spans="1:4" ht="15.75" customHeight="1">
      <c r="A165" s="6">
        <v>2</v>
      </c>
      <c r="B165" s="26" t="s">
        <v>50</v>
      </c>
      <c r="C165" s="26"/>
      <c r="D165" s="7">
        <v>40</v>
      </c>
    </row>
    <row r="166" spans="1:4" ht="15.75" customHeight="1">
      <c r="A166" s="6">
        <v>3</v>
      </c>
      <c r="B166" s="25" t="s">
        <v>40</v>
      </c>
      <c r="C166" s="25"/>
      <c r="D166" s="11" t="s">
        <v>41</v>
      </c>
    </row>
    <row r="167" spans="1:4" ht="15.75" customHeight="1">
      <c r="A167" s="6">
        <v>4</v>
      </c>
      <c r="B167" s="25" t="s">
        <v>7</v>
      </c>
      <c r="C167" s="25"/>
      <c r="D167" s="9" t="s">
        <v>8</v>
      </c>
    </row>
    <row r="168" spans="1:4" ht="15.75" customHeight="1">
      <c r="A168" s="6">
        <v>5</v>
      </c>
      <c r="B168" s="26" t="s">
        <v>9</v>
      </c>
      <c r="C168" s="26"/>
      <c r="D168" s="7">
        <v>30</v>
      </c>
    </row>
    <row r="169" spans="1:4" ht="15.75" customHeight="1">
      <c r="A169" s="6">
        <v>6</v>
      </c>
      <c r="B169" s="25" t="s">
        <v>10</v>
      </c>
      <c r="C169" s="25"/>
      <c r="D169" s="9">
        <v>100</v>
      </c>
    </row>
    <row r="170" spans="1:4" s="5" customFormat="1" ht="15">
      <c r="A170" s="23" t="s">
        <v>11</v>
      </c>
      <c r="B170" s="23"/>
      <c r="C170" s="23"/>
      <c r="D170" s="10">
        <f>15+40+220+200+30+100</f>
        <v>605</v>
      </c>
    </row>
    <row r="171" spans="1:4" ht="15.75" customHeight="1">
      <c r="A171" s="24" t="s">
        <v>12</v>
      </c>
      <c r="B171" s="24"/>
      <c r="C171" s="24"/>
      <c r="D171" s="24"/>
    </row>
    <row r="172" spans="1:4" ht="15.75" customHeight="1">
      <c r="A172" s="6">
        <v>1</v>
      </c>
      <c r="B172" s="25" t="s">
        <v>31</v>
      </c>
      <c r="C172" s="25"/>
      <c r="D172" s="9">
        <v>60</v>
      </c>
    </row>
    <row r="173" spans="1:4" ht="30.75">
      <c r="A173" s="6">
        <v>2</v>
      </c>
      <c r="B173" s="8" t="s">
        <v>78</v>
      </c>
      <c r="C173" s="8" t="s">
        <v>79</v>
      </c>
      <c r="D173" s="11">
        <v>200</v>
      </c>
    </row>
    <row r="174" spans="1:4" ht="30.75">
      <c r="A174" s="6">
        <v>3</v>
      </c>
      <c r="B174" s="8" t="s">
        <v>80</v>
      </c>
      <c r="C174" s="8" t="s">
        <v>81</v>
      </c>
      <c r="D174" s="9" t="s">
        <v>47</v>
      </c>
    </row>
    <row r="175" spans="1:4" ht="15.75" customHeight="1">
      <c r="A175" s="6">
        <v>4</v>
      </c>
      <c r="B175" s="26" t="s">
        <v>48</v>
      </c>
      <c r="C175" s="26"/>
      <c r="D175" s="7">
        <v>200</v>
      </c>
    </row>
    <row r="176" spans="1:4" ht="15.75" customHeight="1">
      <c r="A176" s="6">
        <v>5</v>
      </c>
      <c r="B176" s="25" t="s">
        <v>9</v>
      </c>
      <c r="C176" s="25"/>
      <c r="D176" s="7">
        <v>20</v>
      </c>
    </row>
    <row r="177" spans="1:4" ht="15.75" customHeight="1">
      <c r="A177" s="6">
        <v>6</v>
      </c>
      <c r="B177" s="25" t="s">
        <v>21</v>
      </c>
      <c r="C177" s="25"/>
      <c r="D177" s="7">
        <v>40</v>
      </c>
    </row>
    <row r="178" spans="1:4" s="5" customFormat="1" ht="15">
      <c r="A178" s="23" t="s">
        <v>22</v>
      </c>
      <c r="B178" s="23"/>
      <c r="C178" s="23"/>
      <c r="D178" s="10">
        <f>60+200+90+150+200+60</f>
        <v>760</v>
      </c>
    </row>
    <row r="179" spans="1:4" ht="15.75" customHeight="1">
      <c r="A179" s="24" t="s">
        <v>23</v>
      </c>
      <c r="B179" s="24"/>
      <c r="C179" s="24"/>
      <c r="D179" s="24"/>
    </row>
    <row r="180" spans="1:4" ht="15.75" customHeight="1">
      <c r="A180" s="6">
        <v>1</v>
      </c>
      <c r="B180" s="25" t="s">
        <v>38</v>
      </c>
      <c r="C180" s="25"/>
      <c r="D180" s="9">
        <v>100</v>
      </c>
    </row>
    <row r="181" spans="1:4" ht="15.75" customHeight="1">
      <c r="A181" s="6">
        <v>2</v>
      </c>
      <c r="B181" s="25" t="s">
        <v>25</v>
      </c>
      <c r="C181" s="25"/>
      <c r="D181" s="9" t="s">
        <v>26</v>
      </c>
    </row>
    <row r="182" spans="1:4" s="5" customFormat="1" ht="15">
      <c r="A182" s="23" t="s">
        <v>27</v>
      </c>
      <c r="B182" s="23"/>
      <c r="C182" s="23"/>
      <c r="D182" s="10">
        <v>300</v>
      </c>
    </row>
    <row r="183" spans="1:4" s="5" customFormat="1" ht="15">
      <c r="A183" s="23" t="s">
        <v>28</v>
      </c>
      <c r="B183" s="23"/>
      <c r="C183" s="23"/>
      <c r="D183" s="10">
        <f>300+760+605</f>
        <v>1665</v>
      </c>
    </row>
    <row r="184" spans="1:4" ht="15.75" customHeight="1">
      <c r="A184" s="24" t="s">
        <v>3</v>
      </c>
      <c r="B184" s="24"/>
      <c r="C184" s="24"/>
      <c r="D184" s="24"/>
    </row>
    <row r="185" spans="1:4" ht="15.75" customHeight="1">
      <c r="A185" s="6">
        <v>1</v>
      </c>
      <c r="B185" s="26" t="s">
        <v>4</v>
      </c>
      <c r="C185" s="26"/>
      <c r="D185" s="7">
        <v>10</v>
      </c>
    </row>
    <row r="186" spans="1:4" ht="15.75" customHeight="1">
      <c r="A186" s="6">
        <v>2</v>
      </c>
      <c r="B186" s="25" t="s">
        <v>5</v>
      </c>
      <c r="C186" s="25"/>
      <c r="D186" s="9" t="s">
        <v>41</v>
      </c>
    </row>
    <row r="187" spans="1:4" ht="15.75" customHeight="1">
      <c r="A187" s="6">
        <v>3</v>
      </c>
      <c r="B187" s="25" t="s">
        <v>7</v>
      </c>
      <c r="C187" s="25"/>
      <c r="D187" s="9" t="s">
        <v>8</v>
      </c>
    </row>
    <row r="188" spans="1:4" ht="15.75" customHeight="1">
      <c r="A188" s="6">
        <v>4</v>
      </c>
      <c r="B188" s="26" t="s">
        <v>9</v>
      </c>
      <c r="C188" s="26"/>
      <c r="D188" s="7">
        <v>30</v>
      </c>
    </row>
    <row r="189" spans="1:4" ht="15.75" customHeight="1">
      <c r="A189" s="6">
        <v>5</v>
      </c>
      <c r="B189" s="25" t="s">
        <v>10</v>
      </c>
      <c r="C189" s="25"/>
      <c r="D189" s="9">
        <v>100</v>
      </c>
    </row>
    <row r="190" spans="1:4" s="5" customFormat="1" ht="15">
      <c r="A190" s="23" t="s">
        <v>11</v>
      </c>
      <c r="B190" s="23"/>
      <c r="C190" s="23"/>
      <c r="D190" s="13">
        <f>10+220+200+30+100</f>
        <v>560</v>
      </c>
    </row>
    <row r="191" spans="1:4" ht="15.75" customHeight="1">
      <c r="A191" s="24" t="s">
        <v>12</v>
      </c>
      <c r="B191" s="24"/>
      <c r="C191" s="24"/>
      <c r="D191" s="24"/>
    </row>
    <row r="192" spans="1:4" ht="15.75" customHeight="1">
      <c r="A192" s="6">
        <v>1</v>
      </c>
      <c r="B192" s="26" t="s">
        <v>52</v>
      </c>
      <c r="C192" s="26"/>
      <c r="D192" s="8">
        <v>60</v>
      </c>
    </row>
    <row r="193" spans="1:4" ht="30.75">
      <c r="A193" s="6">
        <v>2</v>
      </c>
      <c r="B193" s="8" t="s">
        <v>53</v>
      </c>
      <c r="C193" s="8" t="s">
        <v>33</v>
      </c>
      <c r="D193" s="11">
        <v>200</v>
      </c>
    </row>
    <row r="194" spans="1:4" ht="46.5">
      <c r="A194" s="6">
        <v>3</v>
      </c>
      <c r="B194" s="8" t="s">
        <v>55</v>
      </c>
      <c r="C194" s="8" t="s">
        <v>82</v>
      </c>
      <c r="D194" s="9" t="s">
        <v>19</v>
      </c>
    </row>
    <row r="195" spans="1:4" ht="15.75" customHeight="1">
      <c r="A195" s="6">
        <v>4</v>
      </c>
      <c r="B195" s="25" t="s">
        <v>20</v>
      </c>
      <c r="C195" s="25"/>
      <c r="D195" s="9">
        <v>200</v>
      </c>
    </row>
    <row r="196" spans="1:4" ht="15.75" customHeight="1">
      <c r="A196" s="6">
        <v>5</v>
      </c>
      <c r="B196" s="25" t="s">
        <v>9</v>
      </c>
      <c r="C196" s="25"/>
      <c r="D196" s="7">
        <v>20</v>
      </c>
    </row>
    <row r="197" spans="1:4" ht="15.75" customHeight="1">
      <c r="A197" s="6">
        <v>6</v>
      </c>
      <c r="B197" s="25" t="s">
        <v>21</v>
      </c>
      <c r="C197" s="25"/>
      <c r="D197" s="7">
        <v>40</v>
      </c>
    </row>
    <row r="198" spans="1:4" s="5" customFormat="1" ht="15">
      <c r="A198" s="23" t="s">
        <v>22</v>
      </c>
      <c r="B198" s="23"/>
      <c r="C198" s="23"/>
      <c r="D198" s="12">
        <f>60+200+90+150+5+200+60</f>
        <v>765</v>
      </c>
    </row>
    <row r="199" spans="1:4" ht="15.75" customHeight="1">
      <c r="A199" s="24" t="s">
        <v>23</v>
      </c>
      <c r="B199" s="24"/>
      <c r="C199" s="24"/>
      <c r="D199" s="24"/>
    </row>
    <row r="200" spans="1:4" ht="15.75" customHeight="1">
      <c r="A200" s="6">
        <v>1</v>
      </c>
      <c r="B200" s="25" t="s">
        <v>64</v>
      </c>
      <c r="C200" s="25"/>
      <c r="D200" s="9">
        <v>100</v>
      </c>
    </row>
    <row r="201" spans="1:4" ht="15.75" customHeight="1">
      <c r="A201" s="6">
        <v>2</v>
      </c>
      <c r="B201" s="25" t="s">
        <v>25</v>
      </c>
      <c r="C201" s="25"/>
      <c r="D201" s="9" t="s">
        <v>26</v>
      </c>
    </row>
    <row r="202" spans="1:4" s="5" customFormat="1" ht="15">
      <c r="A202" s="23" t="s">
        <v>27</v>
      </c>
      <c r="B202" s="23"/>
      <c r="C202" s="23"/>
      <c r="D202" s="10">
        <v>300</v>
      </c>
    </row>
    <row r="203" spans="1:4" s="5" customFormat="1" ht="15">
      <c r="A203" s="23" t="s">
        <v>28</v>
      </c>
      <c r="B203" s="23"/>
      <c r="C203" s="23"/>
      <c r="D203" s="10">
        <f>300+765+560</f>
        <v>1625</v>
      </c>
    </row>
    <row r="204" spans="1:4" ht="15.75" customHeight="1">
      <c r="A204" s="24" t="s">
        <v>3</v>
      </c>
      <c r="B204" s="24"/>
      <c r="C204" s="24"/>
      <c r="D204" s="24"/>
    </row>
    <row r="205" spans="1:4" ht="15.75" customHeight="1">
      <c r="A205" s="6">
        <v>1</v>
      </c>
      <c r="B205" s="26" t="s">
        <v>39</v>
      </c>
      <c r="C205" s="26"/>
      <c r="D205" s="7">
        <v>15</v>
      </c>
    </row>
    <row r="206" spans="1:4" ht="15.75" customHeight="1">
      <c r="A206" s="6">
        <v>2</v>
      </c>
      <c r="B206" s="25" t="s">
        <v>65</v>
      </c>
      <c r="C206" s="25"/>
      <c r="D206" s="11" t="s">
        <v>6</v>
      </c>
    </row>
    <row r="207" spans="1:4" ht="15.75" customHeight="1">
      <c r="A207" s="6">
        <v>3</v>
      </c>
      <c r="B207" s="25" t="s">
        <v>7</v>
      </c>
      <c r="C207" s="25"/>
      <c r="D207" s="9" t="s">
        <v>8</v>
      </c>
    </row>
    <row r="208" spans="1:4" ht="15.75" customHeight="1">
      <c r="A208" s="6">
        <v>4</v>
      </c>
      <c r="B208" s="26" t="s">
        <v>9</v>
      </c>
      <c r="C208" s="26"/>
      <c r="D208" s="7">
        <v>30</v>
      </c>
    </row>
    <row r="209" spans="1:4" ht="15.75" customHeight="1">
      <c r="A209" s="6">
        <v>5</v>
      </c>
      <c r="B209" s="25" t="s">
        <v>10</v>
      </c>
      <c r="C209" s="25"/>
      <c r="D209" s="9">
        <v>100</v>
      </c>
    </row>
    <row r="210" spans="1:4" s="5" customFormat="1" ht="15">
      <c r="A210" s="23" t="s">
        <v>11</v>
      </c>
      <c r="B210" s="23"/>
      <c r="C210" s="23"/>
      <c r="D210" s="13">
        <f>15+160+200+30+100</f>
        <v>505</v>
      </c>
    </row>
    <row r="211" spans="1:4" ht="15.75" customHeight="1">
      <c r="A211" s="24" t="s">
        <v>12</v>
      </c>
      <c r="B211" s="24"/>
      <c r="C211" s="24"/>
      <c r="D211" s="24"/>
    </row>
    <row r="212" spans="1:4" ht="15.75" customHeight="1">
      <c r="A212" s="6">
        <v>1</v>
      </c>
      <c r="B212" s="25" t="s">
        <v>83</v>
      </c>
      <c r="C212" s="25"/>
      <c r="D212" s="9">
        <v>60</v>
      </c>
    </row>
    <row r="213" spans="1:4" ht="30.75">
      <c r="A213" s="6">
        <v>2</v>
      </c>
      <c r="B213" s="8" t="s">
        <v>32</v>
      </c>
      <c r="C213" s="8" t="s">
        <v>61</v>
      </c>
      <c r="D213" s="9">
        <v>200</v>
      </c>
    </row>
    <row r="214" spans="1:4" ht="15.75" customHeight="1">
      <c r="A214" s="6">
        <v>3</v>
      </c>
      <c r="B214" s="25" t="s">
        <v>84</v>
      </c>
      <c r="C214" s="25"/>
      <c r="D214" s="9" t="s">
        <v>47</v>
      </c>
    </row>
    <row r="215" spans="1:4" ht="15.75" customHeight="1">
      <c r="A215" s="6">
        <v>4</v>
      </c>
      <c r="B215" s="25" t="s">
        <v>37</v>
      </c>
      <c r="C215" s="25"/>
      <c r="D215" s="9">
        <v>200</v>
      </c>
    </row>
    <row r="216" spans="1:4" ht="15.75" customHeight="1">
      <c r="A216" s="6">
        <v>5</v>
      </c>
      <c r="B216" s="25" t="s">
        <v>9</v>
      </c>
      <c r="C216" s="25"/>
      <c r="D216" s="7">
        <v>20</v>
      </c>
    </row>
    <row r="217" spans="1:4" ht="15.75" customHeight="1">
      <c r="A217" s="6">
        <v>6</v>
      </c>
      <c r="B217" s="25" t="s">
        <v>21</v>
      </c>
      <c r="C217" s="25"/>
      <c r="D217" s="7">
        <v>40</v>
      </c>
    </row>
    <row r="218" spans="1:4" s="5" customFormat="1" ht="15">
      <c r="A218" s="23" t="s">
        <v>22</v>
      </c>
      <c r="B218" s="23"/>
      <c r="C218" s="23"/>
      <c r="D218" s="12">
        <f>60+200+90+150+200+60</f>
        <v>760</v>
      </c>
    </row>
    <row r="219" spans="1:4" ht="15.75" customHeight="1">
      <c r="A219" s="24" t="s">
        <v>23</v>
      </c>
      <c r="B219" s="24"/>
      <c r="C219" s="24"/>
      <c r="D219" s="24"/>
    </row>
    <row r="220" spans="1:4" ht="15.75" customHeight="1">
      <c r="A220" s="6">
        <v>1</v>
      </c>
      <c r="B220" s="25" t="s">
        <v>85</v>
      </c>
      <c r="C220" s="25"/>
      <c r="D220" s="9">
        <v>100</v>
      </c>
    </row>
    <row r="221" spans="1:4" ht="15.75" customHeight="1">
      <c r="A221" s="6">
        <v>2</v>
      </c>
      <c r="B221" s="25" t="s">
        <v>25</v>
      </c>
      <c r="C221" s="25"/>
      <c r="D221" s="9" t="s">
        <v>26</v>
      </c>
    </row>
    <row r="222" spans="1:4" s="5" customFormat="1" ht="15">
      <c r="A222" s="23" t="s">
        <v>27</v>
      </c>
      <c r="B222" s="23"/>
      <c r="C222" s="23"/>
      <c r="D222" s="10">
        <v>300</v>
      </c>
    </row>
    <row r="223" spans="1:4" s="5" customFormat="1" ht="15">
      <c r="A223" s="23" t="s">
        <v>28</v>
      </c>
      <c r="B223" s="23"/>
      <c r="C223" s="23"/>
      <c r="D223" s="10">
        <f>300+760+505</f>
        <v>1565</v>
      </c>
    </row>
    <row r="224" spans="1:4" ht="15.75" customHeight="1">
      <c r="A224" s="24" t="s">
        <v>3</v>
      </c>
      <c r="B224" s="24"/>
      <c r="C224" s="24"/>
      <c r="D224" s="24"/>
    </row>
    <row r="225" spans="1:4" ht="15.75" customHeight="1">
      <c r="A225" s="6">
        <v>1</v>
      </c>
      <c r="B225" s="26" t="s">
        <v>4</v>
      </c>
      <c r="C225" s="26"/>
      <c r="D225" s="7">
        <v>10</v>
      </c>
    </row>
    <row r="226" spans="1:4" ht="15.75" customHeight="1">
      <c r="A226" s="6">
        <v>2</v>
      </c>
      <c r="B226" s="26" t="s">
        <v>86</v>
      </c>
      <c r="C226" s="26"/>
      <c r="D226" s="11" t="s">
        <v>41</v>
      </c>
    </row>
    <row r="227" spans="1:4" ht="15.75" customHeight="1">
      <c r="A227" s="6">
        <v>3</v>
      </c>
      <c r="B227" s="25" t="s">
        <v>87</v>
      </c>
      <c r="C227" s="25"/>
      <c r="D227" s="9" t="s">
        <v>8</v>
      </c>
    </row>
    <row r="228" spans="1:4" ht="15.75" customHeight="1">
      <c r="A228" s="6">
        <v>4</v>
      </c>
      <c r="B228" s="25" t="s">
        <v>7</v>
      </c>
      <c r="C228" s="25"/>
      <c r="D228" s="7">
        <v>30</v>
      </c>
    </row>
    <row r="229" spans="1:4" ht="15.75" customHeight="1">
      <c r="A229" s="6">
        <v>5</v>
      </c>
      <c r="B229" s="26" t="s">
        <v>9</v>
      </c>
      <c r="C229" s="26"/>
      <c r="D229" s="9">
        <v>100</v>
      </c>
    </row>
    <row r="230" spans="1:4" ht="15.75" customHeight="1">
      <c r="A230" s="6">
        <v>6</v>
      </c>
      <c r="B230" s="25" t="s">
        <v>10</v>
      </c>
      <c r="C230" s="25"/>
      <c r="D230" s="10">
        <f>10+200+10+10+200+130</f>
        <v>560</v>
      </c>
    </row>
    <row r="231" spans="1:4" s="5" customFormat="1" ht="15">
      <c r="A231" s="23" t="s">
        <v>11</v>
      </c>
      <c r="B231" s="23"/>
      <c r="C231" s="23"/>
      <c r="D231" s="9"/>
    </row>
    <row r="232" spans="1:4" ht="15.75" customHeight="1">
      <c r="A232" s="24" t="s">
        <v>12</v>
      </c>
      <c r="B232" s="24"/>
      <c r="C232" s="24"/>
      <c r="D232" s="24"/>
    </row>
    <row r="233" spans="1:4" ht="15.75" customHeight="1">
      <c r="A233" s="6">
        <v>1</v>
      </c>
      <c r="B233" s="25" t="s">
        <v>66</v>
      </c>
      <c r="C233" s="25"/>
      <c r="D233" s="11">
        <v>60</v>
      </c>
    </row>
    <row r="234" spans="1:4" ht="46.5">
      <c r="A234" s="6">
        <v>2</v>
      </c>
      <c r="B234" s="8" t="s">
        <v>88</v>
      </c>
      <c r="C234" s="8" t="s">
        <v>71</v>
      </c>
      <c r="D234" s="9" t="s">
        <v>16</v>
      </c>
    </row>
    <row r="235" spans="1:4" ht="46.5">
      <c r="A235" s="6">
        <v>3</v>
      </c>
      <c r="B235" s="8" t="s">
        <v>34</v>
      </c>
      <c r="C235" s="8" t="s">
        <v>89</v>
      </c>
      <c r="D235" s="7" t="s">
        <v>36</v>
      </c>
    </row>
    <row r="236" spans="1:4" ht="15.75" customHeight="1">
      <c r="A236" s="6">
        <v>4</v>
      </c>
      <c r="B236" s="26" t="s">
        <v>48</v>
      </c>
      <c r="C236" s="26"/>
      <c r="D236" s="7">
        <v>200</v>
      </c>
    </row>
    <row r="237" spans="1:4" ht="15.75" customHeight="1">
      <c r="A237" s="6">
        <v>5</v>
      </c>
      <c r="B237" s="25" t="s">
        <v>9</v>
      </c>
      <c r="C237" s="25"/>
      <c r="D237" s="7">
        <v>20</v>
      </c>
    </row>
    <row r="238" spans="1:4" ht="15.75" customHeight="1">
      <c r="A238" s="6">
        <v>6</v>
      </c>
      <c r="B238" s="25" t="s">
        <v>21</v>
      </c>
      <c r="C238" s="25"/>
      <c r="D238" s="14">
        <v>40</v>
      </c>
    </row>
    <row r="239" spans="1:4" s="5" customFormat="1" ht="15">
      <c r="A239" s="23" t="s">
        <v>22</v>
      </c>
      <c r="B239" s="23"/>
      <c r="C239" s="23"/>
      <c r="D239" s="10">
        <v>835</v>
      </c>
    </row>
    <row r="240" spans="1:4" ht="15.75" customHeight="1">
      <c r="A240" s="24" t="s">
        <v>23</v>
      </c>
      <c r="B240" s="24"/>
      <c r="C240" s="24"/>
      <c r="D240" s="24"/>
    </row>
    <row r="241" spans="1:4" ht="15.75" customHeight="1">
      <c r="A241" s="6">
        <v>1</v>
      </c>
      <c r="B241" s="25" t="s">
        <v>64</v>
      </c>
      <c r="C241" s="25"/>
      <c r="D241" s="9">
        <v>100</v>
      </c>
    </row>
    <row r="242" spans="1:4" ht="15.75" customHeight="1">
      <c r="A242" s="6">
        <v>2</v>
      </c>
      <c r="B242" s="25" t="s">
        <v>25</v>
      </c>
      <c r="C242" s="25"/>
      <c r="D242" s="9" t="s">
        <v>26</v>
      </c>
    </row>
    <row r="243" spans="1:4" s="5" customFormat="1" ht="15">
      <c r="A243" s="23" t="s">
        <v>27</v>
      </c>
      <c r="B243" s="23"/>
      <c r="C243" s="23"/>
      <c r="D243" s="10">
        <v>300</v>
      </c>
    </row>
    <row r="244" spans="1:4" s="5" customFormat="1" ht="15">
      <c r="A244" s="23" t="s">
        <v>28</v>
      </c>
      <c r="B244" s="23"/>
      <c r="C244" s="23"/>
      <c r="D244" s="15">
        <v>1725</v>
      </c>
    </row>
  </sheetData>
  <sheetProtection/>
  <mergeCells count="222">
    <mergeCell ref="A20:C20"/>
    <mergeCell ref="B1:C1"/>
    <mergeCell ref="A2:D2"/>
    <mergeCell ref="B3:C3"/>
    <mergeCell ref="B4:C4"/>
    <mergeCell ref="B5:C5"/>
    <mergeCell ref="B6:C6"/>
    <mergeCell ref="B7:C7"/>
    <mergeCell ref="A8:C8"/>
    <mergeCell ref="A9:D9"/>
    <mergeCell ref="A28:C28"/>
    <mergeCell ref="A29:D29"/>
    <mergeCell ref="B10:C10"/>
    <mergeCell ref="B13:C13"/>
    <mergeCell ref="B14:C14"/>
    <mergeCell ref="B15:C15"/>
    <mergeCell ref="A16:C16"/>
    <mergeCell ref="A17:D17"/>
    <mergeCell ref="B18:C18"/>
    <mergeCell ref="B19:C19"/>
    <mergeCell ref="B38:C38"/>
    <mergeCell ref="B39:C39"/>
    <mergeCell ref="A40:C40"/>
    <mergeCell ref="A21:C21"/>
    <mergeCell ref="A22:D22"/>
    <mergeCell ref="B23:C23"/>
    <mergeCell ref="B24:C24"/>
    <mergeCell ref="B25:C25"/>
    <mergeCell ref="B26:C26"/>
    <mergeCell ref="B27:C27"/>
    <mergeCell ref="B30:C30"/>
    <mergeCell ref="B33:C33"/>
    <mergeCell ref="B34:C34"/>
    <mergeCell ref="B35:C35"/>
    <mergeCell ref="A36:C36"/>
    <mergeCell ref="A37:D37"/>
    <mergeCell ref="A60:C60"/>
    <mergeCell ref="A41:C41"/>
    <mergeCell ref="A42:D42"/>
    <mergeCell ref="B43:C43"/>
    <mergeCell ref="B44:C44"/>
    <mergeCell ref="B45:C45"/>
    <mergeCell ref="B46:C46"/>
    <mergeCell ref="B47:C47"/>
    <mergeCell ref="A48:C48"/>
    <mergeCell ref="A49:D49"/>
    <mergeCell ref="B68:C68"/>
    <mergeCell ref="A69:C69"/>
    <mergeCell ref="B50:C50"/>
    <mergeCell ref="B53:C53"/>
    <mergeCell ref="B54:C54"/>
    <mergeCell ref="B55:C55"/>
    <mergeCell ref="A56:C56"/>
    <mergeCell ref="A57:D57"/>
    <mergeCell ref="B58:C58"/>
    <mergeCell ref="B59:C59"/>
    <mergeCell ref="A78:D78"/>
    <mergeCell ref="B79:C79"/>
    <mergeCell ref="B80:C80"/>
    <mergeCell ref="A61:C61"/>
    <mergeCell ref="A62:D62"/>
    <mergeCell ref="B63:C63"/>
    <mergeCell ref="B64:C64"/>
    <mergeCell ref="B65:C65"/>
    <mergeCell ref="B66:C66"/>
    <mergeCell ref="B67:C67"/>
    <mergeCell ref="A70:D70"/>
    <mergeCell ref="B71:C71"/>
    <mergeCell ref="B74:C74"/>
    <mergeCell ref="B75:C75"/>
    <mergeCell ref="B76:C76"/>
    <mergeCell ref="A77:C77"/>
    <mergeCell ref="B100:C100"/>
    <mergeCell ref="A81:C81"/>
    <mergeCell ref="A82:C82"/>
    <mergeCell ref="A83:D83"/>
    <mergeCell ref="B84:C84"/>
    <mergeCell ref="B85:C85"/>
    <mergeCell ref="B86:C86"/>
    <mergeCell ref="B87:C87"/>
    <mergeCell ref="B88:C88"/>
    <mergeCell ref="A89:C89"/>
    <mergeCell ref="B108:C108"/>
    <mergeCell ref="A109:C109"/>
    <mergeCell ref="A90:D90"/>
    <mergeCell ref="B91:C91"/>
    <mergeCell ref="B94:C94"/>
    <mergeCell ref="B95:C95"/>
    <mergeCell ref="B96:C96"/>
    <mergeCell ref="A97:C97"/>
    <mergeCell ref="A98:D98"/>
    <mergeCell ref="B99:C99"/>
    <mergeCell ref="A117:C117"/>
    <mergeCell ref="A118:D118"/>
    <mergeCell ref="B119:C119"/>
    <mergeCell ref="A101:C101"/>
    <mergeCell ref="A102:C102"/>
    <mergeCell ref="A103:D103"/>
    <mergeCell ref="B104:C104"/>
    <mergeCell ref="B105:C105"/>
    <mergeCell ref="B106:C106"/>
    <mergeCell ref="B107:C107"/>
    <mergeCell ref="A110:D110"/>
    <mergeCell ref="B111:C111"/>
    <mergeCell ref="B113:C113"/>
    <mergeCell ref="B114:C114"/>
    <mergeCell ref="B115:C115"/>
    <mergeCell ref="B116:C116"/>
    <mergeCell ref="B139:C139"/>
    <mergeCell ref="B120:C120"/>
    <mergeCell ref="A121:C121"/>
    <mergeCell ref="A122:C122"/>
    <mergeCell ref="A123:D123"/>
    <mergeCell ref="B124:C124"/>
    <mergeCell ref="B125:C125"/>
    <mergeCell ref="B126:C126"/>
    <mergeCell ref="B127:C127"/>
    <mergeCell ref="B128:C128"/>
    <mergeCell ref="B147:C147"/>
    <mergeCell ref="B148:C148"/>
    <mergeCell ref="A129:C129"/>
    <mergeCell ref="A130:D130"/>
    <mergeCell ref="B131:C131"/>
    <mergeCell ref="B134:C134"/>
    <mergeCell ref="B135:C135"/>
    <mergeCell ref="B136:C136"/>
    <mergeCell ref="A137:C137"/>
    <mergeCell ref="A138:D138"/>
    <mergeCell ref="A157:C157"/>
    <mergeCell ref="A158:D158"/>
    <mergeCell ref="B159:C159"/>
    <mergeCell ref="B140:C140"/>
    <mergeCell ref="A141:C141"/>
    <mergeCell ref="A142:C142"/>
    <mergeCell ref="A143:D143"/>
    <mergeCell ref="B144:C144"/>
    <mergeCell ref="B145:C145"/>
    <mergeCell ref="B146:C146"/>
    <mergeCell ref="A149:C149"/>
    <mergeCell ref="A150:D150"/>
    <mergeCell ref="B151:C151"/>
    <mergeCell ref="B154:C154"/>
    <mergeCell ref="B155:C155"/>
    <mergeCell ref="B156:C156"/>
    <mergeCell ref="A179:D179"/>
    <mergeCell ref="B160:C160"/>
    <mergeCell ref="A161:C161"/>
    <mergeCell ref="A162:C162"/>
    <mergeCell ref="A163:D163"/>
    <mergeCell ref="B164:C164"/>
    <mergeCell ref="B165:C165"/>
    <mergeCell ref="B166:C166"/>
    <mergeCell ref="B167:C167"/>
    <mergeCell ref="B168:C168"/>
    <mergeCell ref="B187:C187"/>
    <mergeCell ref="B188:C188"/>
    <mergeCell ref="B169:C169"/>
    <mergeCell ref="A170:C170"/>
    <mergeCell ref="A171:D171"/>
    <mergeCell ref="B172:C172"/>
    <mergeCell ref="B175:C175"/>
    <mergeCell ref="B176:C176"/>
    <mergeCell ref="B177:C177"/>
    <mergeCell ref="A178:C178"/>
    <mergeCell ref="B197:C197"/>
    <mergeCell ref="A198:C198"/>
    <mergeCell ref="A199:D199"/>
    <mergeCell ref="B180:C180"/>
    <mergeCell ref="B181:C181"/>
    <mergeCell ref="A182:C182"/>
    <mergeCell ref="A183:C183"/>
    <mergeCell ref="A184:D184"/>
    <mergeCell ref="B185:C185"/>
    <mergeCell ref="B186:C186"/>
    <mergeCell ref="B189:C189"/>
    <mergeCell ref="A190:C190"/>
    <mergeCell ref="A191:D191"/>
    <mergeCell ref="B192:C192"/>
    <mergeCell ref="B195:C195"/>
    <mergeCell ref="B196:C196"/>
    <mergeCell ref="A218:C218"/>
    <mergeCell ref="B200:C200"/>
    <mergeCell ref="B201:C201"/>
    <mergeCell ref="A202:C202"/>
    <mergeCell ref="A203:C203"/>
    <mergeCell ref="A204:D204"/>
    <mergeCell ref="B205:C205"/>
    <mergeCell ref="B206:C206"/>
    <mergeCell ref="B207:C207"/>
    <mergeCell ref="B208:C208"/>
    <mergeCell ref="B226:C226"/>
    <mergeCell ref="B227:C227"/>
    <mergeCell ref="B209:C209"/>
    <mergeCell ref="A210:C210"/>
    <mergeCell ref="A211:D211"/>
    <mergeCell ref="B212:C212"/>
    <mergeCell ref="B214:C214"/>
    <mergeCell ref="B215:C215"/>
    <mergeCell ref="B216:C216"/>
    <mergeCell ref="B217:C217"/>
    <mergeCell ref="B236:C236"/>
    <mergeCell ref="B237:C237"/>
    <mergeCell ref="B238:C238"/>
    <mergeCell ref="A219:D219"/>
    <mergeCell ref="B220:C220"/>
    <mergeCell ref="B221:C221"/>
    <mergeCell ref="A222:C222"/>
    <mergeCell ref="A223:C223"/>
    <mergeCell ref="A224:D224"/>
    <mergeCell ref="B225:C225"/>
    <mergeCell ref="B228:C228"/>
    <mergeCell ref="B229:C229"/>
    <mergeCell ref="B230:C230"/>
    <mergeCell ref="A231:C231"/>
    <mergeCell ref="A232:D232"/>
    <mergeCell ref="B233:C233"/>
    <mergeCell ref="A239:C239"/>
    <mergeCell ref="A240:D240"/>
    <mergeCell ref="B241:C241"/>
    <mergeCell ref="B242:C242"/>
    <mergeCell ref="A243:C243"/>
    <mergeCell ref="A244:C244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5"/>
  <sheetViews>
    <sheetView workbookViewId="0" topLeftCell="A31">
      <selection activeCell="A37" sqref="A37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29" t="s">
        <v>3</v>
      </c>
      <c r="B10" s="29"/>
      <c r="C10" s="29"/>
      <c r="D10" s="29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5" t="s">
        <v>5</v>
      </c>
      <c r="C12" s="25"/>
      <c r="D12" s="9" t="s">
        <v>6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v>500</v>
      </c>
    </row>
    <row r="17" spans="1:4" ht="15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5" t="s">
        <v>13</v>
      </c>
      <c r="C18" s="25"/>
      <c r="D18" s="9">
        <v>60</v>
      </c>
    </row>
    <row r="19" spans="1:4" ht="46.5">
      <c r="A19" s="6">
        <v>2</v>
      </c>
      <c r="B19" s="8" t="s">
        <v>14</v>
      </c>
      <c r="C19" s="8" t="s">
        <v>15</v>
      </c>
      <c r="D19" s="9" t="s">
        <v>16</v>
      </c>
    </row>
    <row r="20" spans="1:4" ht="46.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25" t="s">
        <v>20</v>
      </c>
      <c r="C21" s="25"/>
      <c r="D21" s="9">
        <v>200</v>
      </c>
    </row>
    <row r="22" spans="1:4" ht="15.75" customHeight="1">
      <c r="A22" s="6">
        <v>6</v>
      </c>
      <c r="B22" s="25" t="s">
        <v>9</v>
      </c>
      <c r="C22" s="25"/>
      <c r="D22" s="7">
        <v>20</v>
      </c>
    </row>
    <row r="23" spans="1:4" ht="15.75" customHeight="1">
      <c r="A23" s="6">
        <v>7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0">
        <f>60+205+90+150+5+200+60</f>
        <v>770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24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770+500+300</f>
        <v>1570</v>
      </c>
    </row>
    <row r="30" spans="1:4" ht="15.75" customHeight="1">
      <c r="A30" s="32" t="s">
        <v>3</v>
      </c>
      <c r="B30" s="32"/>
      <c r="C30" s="32"/>
      <c r="D30" s="32"/>
    </row>
    <row r="31" spans="1:4" ht="15.75" customHeight="1">
      <c r="A31" s="6">
        <v>1</v>
      </c>
      <c r="B31" s="25" t="s">
        <v>29</v>
      </c>
      <c r="C31" s="25"/>
      <c r="D31" s="11">
        <v>15</v>
      </c>
    </row>
    <row r="32" spans="1:4" ht="15.75" customHeight="1">
      <c r="A32" s="6">
        <v>2</v>
      </c>
      <c r="B32" s="25" t="s">
        <v>30</v>
      </c>
      <c r="C32" s="25"/>
      <c r="D32" s="11" t="s">
        <v>6</v>
      </c>
    </row>
    <row r="33" spans="1:4" ht="15.75" customHeight="1">
      <c r="A33" s="6">
        <v>3</v>
      </c>
      <c r="B33" s="25" t="s">
        <v>7</v>
      </c>
      <c r="C33" s="25"/>
      <c r="D33" s="9" t="s">
        <v>8</v>
      </c>
    </row>
    <row r="34" spans="1:4" ht="15.75" customHeight="1">
      <c r="A34" s="6">
        <v>4</v>
      </c>
      <c r="B34" s="26" t="s">
        <v>9</v>
      </c>
      <c r="C34" s="26"/>
      <c r="D34" s="7">
        <v>30</v>
      </c>
    </row>
    <row r="35" spans="1:4" ht="15.75" customHeight="1">
      <c r="A35" s="6">
        <v>5</v>
      </c>
      <c r="B35" s="25" t="s">
        <v>10</v>
      </c>
      <c r="C35" s="25"/>
      <c r="D35" s="9">
        <v>100</v>
      </c>
    </row>
    <row r="36" spans="1:4" s="5" customFormat="1" ht="15">
      <c r="A36" s="23" t="s">
        <v>11</v>
      </c>
      <c r="B36" s="23"/>
      <c r="C36" s="23"/>
      <c r="D36" s="10">
        <f>15+160+200+30+100</f>
        <v>505</v>
      </c>
    </row>
    <row r="37" spans="1:4" ht="15" customHeight="1">
      <c r="A37" s="32" t="s">
        <v>12</v>
      </c>
      <c r="B37" s="32"/>
      <c r="C37" s="32"/>
      <c r="D37" s="32"/>
    </row>
    <row r="38" spans="1:4" ht="15.75" customHeight="1">
      <c r="A38" s="6">
        <v>1</v>
      </c>
      <c r="B38" s="25" t="s">
        <v>31</v>
      </c>
      <c r="C38" s="25"/>
      <c r="D38" s="9">
        <v>60</v>
      </c>
    </row>
    <row r="39" spans="1:4" ht="30.75">
      <c r="A39" s="6">
        <v>2</v>
      </c>
      <c r="B39" s="8" t="s">
        <v>32</v>
      </c>
      <c r="C39" s="8" t="s">
        <v>33</v>
      </c>
      <c r="D39" s="9">
        <v>200</v>
      </c>
    </row>
    <row r="40" spans="1:4" ht="62.25">
      <c r="A40" s="6">
        <v>3</v>
      </c>
      <c r="B40" s="8" t="s">
        <v>34</v>
      </c>
      <c r="C40" s="8" t="s">
        <v>35</v>
      </c>
      <c r="D40" s="9" t="s">
        <v>36</v>
      </c>
    </row>
    <row r="41" spans="1:4" ht="15.75" customHeight="1">
      <c r="A41" s="6">
        <v>4</v>
      </c>
      <c r="B41" s="25" t="s">
        <v>37</v>
      </c>
      <c r="C41" s="25"/>
      <c r="D41" s="9">
        <v>200</v>
      </c>
    </row>
    <row r="42" spans="1:4" ht="15.75" customHeight="1">
      <c r="A42" s="6">
        <v>5</v>
      </c>
      <c r="B42" s="25" t="s">
        <v>9</v>
      </c>
      <c r="C42" s="25"/>
      <c r="D42" s="7">
        <v>20</v>
      </c>
    </row>
    <row r="43" spans="1:4" ht="15.75" customHeight="1">
      <c r="A43" s="6">
        <v>6</v>
      </c>
      <c r="B43" s="25" t="s">
        <v>21</v>
      </c>
      <c r="C43" s="25"/>
      <c r="D43" s="7">
        <v>40</v>
      </c>
    </row>
    <row r="44" spans="1:4" s="5" customFormat="1" ht="15">
      <c r="A44" s="23" t="s">
        <v>22</v>
      </c>
      <c r="B44" s="23"/>
      <c r="C44" s="23"/>
      <c r="D44" s="12">
        <f>60+200+90+70+150+200+60</f>
        <v>830</v>
      </c>
    </row>
    <row r="45" spans="1:4" ht="15.75" customHeight="1">
      <c r="A45" s="24" t="s">
        <v>23</v>
      </c>
      <c r="B45" s="24"/>
      <c r="C45" s="24"/>
      <c r="D45" s="24"/>
    </row>
    <row r="46" spans="1:4" ht="15.75" customHeight="1">
      <c r="A46" s="6">
        <v>1</v>
      </c>
      <c r="B46" s="25" t="s">
        <v>38</v>
      </c>
      <c r="C46" s="25"/>
      <c r="D46" s="9">
        <v>100</v>
      </c>
    </row>
    <row r="47" spans="1:4" ht="15.75" customHeight="1">
      <c r="A47" s="6">
        <v>2</v>
      </c>
      <c r="B47" s="25" t="s">
        <v>25</v>
      </c>
      <c r="C47" s="25"/>
      <c r="D47" s="9" t="s">
        <v>26</v>
      </c>
    </row>
    <row r="48" spans="1:4" s="5" customFormat="1" ht="15">
      <c r="A48" s="23" t="s">
        <v>27</v>
      </c>
      <c r="B48" s="23"/>
      <c r="C48" s="23"/>
      <c r="D48" s="10">
        <v>300</v>
      </c>
    </row>
    <row r="49" spans="1:4" s="5" customFormat="1" ht="15">
      <c r="A49" s="23" t="s">
        <v>28</v>
      </c>
      <c r="B49" s="23"/>
      <c r="C49" s="23"/>
      <c r="D49" s="10">
        <f>300+830+505</f>
        <v>1635</v>
      </c>
    </row>
    <row r="50" spans="1:4" ht="15.75" customHeight="1">
      <c r="A50" s="24" t="s">
        <v>3</v>
      </c>
      <c r="B50" s="24"/>
      <c r="C50" s="24"/>
      <c r="D50" s="24"/>
    </row>
    <row r="51" spans="1:4" ht="15.75" customHeight="1">
      <c r="A51" s="6">
        <v>1</v>
      </c>
      <c r="B51" s="26" t="s">
        <v>39</v>
      </c>
      <c r="C51" s="26"/>
      <c r="D51" s="7">
        <v>15</v>
      </c>
    </row>
    <row r="52" spans="1:4" ht="15.75" customHeight="1">
      <c r="A52" s="6">
        <v>2</v>
      </c>
      <c r="B52" s="25" t="s">
        <v>40</v>
      </c>
      <c r="C52" s="25"/>
      <c r="D52" s="11" t="s">
        <v>41</v>
      </c>
    </row>
    <row r="53" spans="1:4" ht="15.75" customHeight="1">
      <c r="A53" s="6">
        <v>3</v>
      </c>
      <c r="B53" s="25" t="s">
        <v>25</v>
      </c>
      <c r="C53" s="25"/>
      <c r="D53" s="9" t="s">
        <v>26</v>
      </c>
    </row>
    <row r="54" spans="1:4" ht="15.75" customHeight="1">
      <c r="A54" s="6">
        <v>4</v>
      </c>
      <c r="B54" s="26" t="s">
        <v>9</v>
      </c>
      <c r="C54" s="26"/>
      <c r="D54" s="7">
        <v>30</v>
      </c>
    </row>
    <row r="55" spans="1:4" ht="15.75" customHeight="1">
      <c r="A55" s="6">
        <v>5</v>
      </c>
      <c r="B55" s="25" t="s">
        <v>10</v>
      </c>
      <c r="C55" s="25"/>
      <c r="D55" s="9">
        <v>100</v>
      </c>
    </row>
    <row r="56" spans="1:4" s="5" customFormat="1" ht="15">
      <c r="A56" s="23" t="s">
        <v>11</v>
      </c>
      <c r="B56" s="23"/>
      <c r="C56" s="23"/>
      <c r="D56" s="10">
        <f>15+220+200+130</f>
        <v>565</v>
      </c>
    </row>
    <row r="57" spans="1:4" ht="15.75" customHeight="1">
      <c r="A57" s="24" t="s">
        <v>12</v>
      </c>
      <c r="B57" s="24"/>
      <c r="C57" s="24"/>
      <c r="D57" s="24"/>
    </row>
    <row r="58" spans="1:4" ht="15.75" customHeight="1">
      <c r="A58" s="6">
        <v>1</v>
      </c>
      <c r="B58" s="25" t="s">
        <v>42</v>
      </c>
      <c r="C58" s="25"/>
      <c r="D58" s="9">
        <v>60</v>
      </c>
    </row>
    <row r="59" spans="1:4" ht="30.75">
      <c r="A59" s="6">
        <v>2</v>
      </c>
      <c r="B59" s="8" t="s">
        <v>43</v>
      </c>
      <c r="C59" s="8" t="s">
        <v>44</v>
      </c>
      <c r="D59" s="7" t="s">
        <v>16</v>
      </c>
    </row>
    <row r="60" spans="1:4" ht="62.25">
      <c r="A60" s="6">
        <v>3</v>
      </c>
      <c r="B60" s="8" t="s">
        <v>45</v>
      </c>
      <c r="C60" s="8" t="s">
        <v>46</v>
      </c>
      <c r="D60" s="9" t="s">
        <v>47</v>
      </c>
    </row>
    <row r="61" spans="1:4" ht="15.75" customHeight="1">
      <c r="A61" s="6">
        <v>4</v>
      </c>
      <c r="B61" s="26" t="s">
        <v>48</v>
      </c>
      <c r="C61" s="26"/>
      <c r="D61" s="7">
        <v>200</v>
      </c>
    </row>
    <row r="62" spans="1:4" ht="15.75" customHeight="1">
      <c r="A62" s="6">
        <v>5</v>
      </c>
      <c r="B62" s="25" t="s">
        <v>9</v>
      </c>
      <c r="C62" s="25"/>
      <c r="D62" s="7">
        <v>20</v>
      </c>
    </row>
    <row r="63" spans="1:4" ht="15.75" customHeight="1">
      <c r="A63" s="6">
        <v>6</v>
      </c>
      <c r="B63" s="25" t="s">
        <v>21</v>
      </c>
      <c r="C63" s="25"/>
      <c r="D63" s="7">
        <v>40</v>
      </c>
    </row>
    <row r="64" spans="1:4" s="5" customFormat="1" ht="15">
      <c r="A64" s="23" t="s">
        <v>22</v>
      </c>
      <c r="B64" s="23"/>
      <c r="C64" s="23"/>
      <c r="D64" s="10">
        <f>60+205+90+150+200+60</f>
        <v>765</v>
      </c>
    </row>
    <row r="65" spans="1:4" ht="15.75" customHeight="1">
      <c r="A65" s="24" t="s">
        <v>23</v>
      </c>
      <c r="B65" s="24"/>
      <c r="C65" s="24"/>
      <c r="D65" s="24"/>
    </row>
    <row r="66" spans="1:4" ht="15.75" customHeight="1">
      <c r="A66" s="6">
        <v>1</v>
      </c>
      <c r="B66" s="25" t="s">
        <v>49</v>
      </c>
      <c r="C66" s="25"/>
      <c r="D66" s="9">
        <v>100</v>
      </c>
    </row>
    <row r="67" spans="1:4" ht="15.75" customHeight="1">
      <c r="A67" s="6">
        <v>2</v>
      </c>
      <c r="B67" s="25" t="s">
        <v>25</v>
      </c>
      <c r="C67" s="25"/>
      <c r="D67" s="9" t="s">
        <v>26</v>
      </c>
    </row>
    <row r="68" spans="1:4" s="5" customFormat="1" ht="15">
      <c r="A68" s="23" t="s">
        <v>27</v>
      </c>
      <c r="B68" s="23"/>
      <c r="C68" s="23"/>
      <c r="D68" s="10">
        <v>300</v>
      </c>
    </row>
    <row r="69" spans="1:4" s="5" customFormat="1" ht="15">
      <c r="A69" s="23" t="s">
        <v>28</v>
      </c>
      <c r="B69" s="23"/>
      <c r="C69" s="23"/>
      <c r="D69" s="10">
        <f>300+765+565</f>
        <v>1630</v>
      </c>
    </row>
    <row r="70" spans="1:4" ht="15.75" customHeight="1">
      <c r="A70" s="24" t="s">
        <v>3</v>
      </c>
      <c r="B70" s="24"/>
      <c r="C70" s="24"/>
      <c r="D70" s="24"/>
    </row>
    <row r="71" spans="1:4" ht="15.75" customHeight="1">
      <c r="A71" s="6">
        <v>1</v>
      </c>
      <c r="B71" s="26" t="s">
        <v>4</v>
      </c>
      <c r="C71" s="26"/>
      <c r="D71" s="7">
        <v>10</v>
      </c>
    </row>
    <row r="72" spans="1:4" ht="15.75" customHeight="1">
      <c r="A72" s="6">
        <v>2</v>
      </c>
      <c r="B72" s="26" t="s">
        <v>50</v>
      </c>
      <c r="C72" s="26"/>
      <c r="D72" s="7">
        <v>40</v>
      </c>
    </row>
    <row r="73" spans="1:4" ht="15.75" customHeight="1">
      <c r="A73" s="6">
        <v>3</v>
      </c>
      <c r="B73" s="25" t="s">
        <v>51</v>
      </c>
      <c r="C73" s="25"/>
      <c r="D73" s="11" t="s">
        <v>6</v>
      </c>
    </row>
    <row r="74" spans="1:4" ht="15.75" customHeight="1">
      <c r="A74" s="6">
        <v>4</v>
      </c>
      <c r="B74" s="25" t="s">
        <v>25</v>
      </c>
      <c r="C74" s="25"/>
      <c r="D74" s="9" t="s">
        <v>26</v>
      </c>
    </row>
    <row r="75" spans="1:4" ht="15.75" customHeight="1">
      <c r="A75" s="6">
        <v>5</v>
      </c>
      <c r="B75" s="26" t="s">
        <v>9</v>
      </c>
      <c r="C75" s="26"/>
      <c r="D75" s="7">
        <v>30</v>
      </c>
    </row>
    <row r="76" spans="1:4" ht="15.75" customHeight="1">
      <c r="A76" s="6">
        <v>6</v>
      </c>
      <c r="B76" s="25" t="s">
        <v>10</v>
      </c>
      <c r="C76" s="25"/>
      <c r="D76" s="9">
        <v>100</v>
      </c>
    </row>
    <row r="77" spans="1:4" s="5" customFormat="1" ht="15">
      <c r="A77" s="23" t="s">
        <v>11</v>
      </c>
      <c r="B77" s="23"/>
      <c r="C77" s="23"/>
      <c r="D77" s="10">
        <f>10+40+160+200+30+100</f>
        <v>540</v>
      </c>
    </row>
    <row r="78" spans="1:4" ht="15.75" customHeight="1">
      <c r="A78" s="24" t="s">
        <v>12</v>
      </c>
      <c r="B78" s="24"/>
      <c r="C78" s="24"/>
      <c r="D78" s="24"/>
    </row>
    <row r="79" spans="1:4" ht="15.75" customHeight="1">
      <c r="A79" s="6">
        <v>1</v>
      </c>
      <c r="B79" s="26" t="s">
        <v>52</v>
      </c>
      <c r="C79" s="26"/>
      <c r="D79" s="8">
        <v>60</v>
      </c>
    </row>
    <row r="80" spans="1:4" ht="30.75">
      <c r="A80" s="6">
        <v>2</v>
      </c>
      <c r="B80" s="8" t="s">
        <v>53</v>
      </c>
      <c r="C80" s="8" t="s">
        <v>54</v>
      </c>
      <c r="D80" s="11">
        <v>200</v>
      </c>
    </row>
    <row r="81" spans="1:4" ht="46.5">
      <c r="A81" s="6">
        <v>3</v>
      </c>
      <c r="B81" s="8" t="s">
        <v>55</v>
      </c>
      <c r="C81" s="8" t="s">
        <v>56</v>
      </c>
      <c r="D81" s="9" t="s">
        <v>19</v>
      </c>
    </row>
    <row r="82" spans="1:4" ht="15.75" customHeight="1">
      <c r="A82" s="6">
        <v>4</v>
      </c>
      <c r="B82" s="25" t="s">
        <v>20</v>
      </c>
      <c r="C82" s="25"/>
      <c r="D82" s="9">
        <v>200</v>
      </c>
    </row>
    <row r="83" spans="1:4" ht="15.75" customHeight="1">
      <c r="A83" s="6">
        <v>5</v>
      </c>
      <c r="B83" s="25" t="s">
        <v>9</v>
      </c>
      <c r="C83" s="25"/>
      <c r="D83" s="7">
        <v>20</v>
      </c>
    </row>
    <row r="84" spans="1:4" ht="15.75" customHeight="1">
      <c r="A84" s="6">
        <v>6</v>
      </c>
      <c r="B84" s="25" t="s">
        <v>21</v>
      </c>
      <c r="C84" s="25"/>
      <c r="D84" s="7">
        <v>40</v>
      </c>
    </row>
    <row r="85" spans="1:4" s="5" customFormat="1" ht="15">
      <c r="A85" s="23" t="s">
        <v>22</v>
      </c>
      <c r="B85" s="23"/>
      <c r="C85" s="23"/>
      <c r="D85" s="10">
        <f>60+200+90+150+5+200+60</f>
        <v>765</v>
      </c>
    </row>
    <row r="86" spans="1:4" ht="15.75" customHeight="1">
      <c r="A86" s="24" t="s">
        <v>23</v>
      </c>
      <c r="B86" s="24"/>
      <c r="C86" s="24"/>
      <c r="D86" s="24"/>
    </row>
    <row r="87" spans="1:4" ht="15.75" customHeight="1">
      <c r="A87" s="6">
        <v>1</v>
      </c>
      <c r="B87" s="25" t="s">
        <v>38</v>
      </c>
      <c r="C87" s="25"/>
      <c r="D87" s="9">
        <v>100</v>
      </c>
    </row>
    <row r="88" spans="1:4" ht="15.75" customHeight="1">
      <c r="A88" s="6">
        <v>2</v>
      </c>
      <c r="B88" s="25" t="s">
        <v>25</v>
      </c>
      <c r="C88" s="25"/>
      <c r="D88" s="9" t="s">
        <v>26</v>
      </c>
    </row>
    <row r="89" spans="1:4" s="5" customFormat="1" ht="15">
      <c r="A89" s="23" t="s">
        <v>27</v>
      </c>
      <c r="B89" s="23"/>
      <c r="C89" s="23"/>
      <c r="D89" s="10">
        <v>300</v>
      </c>
    </row>
    <row r="90" spans="1:4" s="5" customFormat="1" ht="15">
      <c r="A90" s="23" t="s">
        <v>28</v>
      </c>
      <c r="B90" s="23"/>
      <c r="C90" s="23"/>
      <c r="D90" s="10">
        <f>300+765+540</f>
        <v>1605</v>
      </c>
    </row>
    <row r="91" spans="1:4" ht="15.75" customHeight="1">
      <c r="A91" s="24" t="s">
        <v>3</v>
      </c>
      <c r="B91" s="24"/>
      <c r="C91" s="24"/>
      <c r="D91" s="24"/>
    </row>
    <row r="92" spans="1:4" ht="15.75" customHeight="1">
      <c r="A92" s="6">
        <v>1</v>
      </c>
      <c r="B92" s="26" t="s">
        <v>57</v>
      </c>
      <c r="C92" s="26"/>
      <c r="D92" s="7">
        <v>75</v>
      </c>
    </row>
    <row r="93" spans="1:4" ht="15.75" customHeight="1">
      <c r="A93" s="6">
        <v>2</v>
      </c>
      <c r="B93" s="26" t="s">
        <v>58</v>
      </c>
      <c r="C93" s="26"/>
      <c r="D93" s="7" t="s">
        <v>6</v>
      </c>
    </row>
    <row r="94" spans="1:4" ht="15.75" customHeight="1">
      <c r="A94" s="6">
        <v>3</v>
      </c>
      <c r="B94" s="25" t="s">
        <v>25</v>
      </c>
      <c r="C94" s="25"/>
      <c r="D94" s="9" t="s">
        <v>26</v>
      </c>
    </row>
    <row r="95" spans="1:4" ht="15.75" customHeight="1">
      <c r="A95" s="6">
        <v>4</v>
      </c>
      <c r="B95" s="26" t="s">
        <v>9</v>
      </c>
      <c r="C95" s="26"/>
      <c r="D95" s="7">
        <v>30</v>
      </c>
    </row>
    <row r="96" spans="1:4" ht="15.75" customHeight="1">
      <c r="A96" s="6">
        <v>5</v>
      </c>
      <c r="B96" s="25" t="s">
        <v>10</v>
      </c>
      <c r="C96" s="25"/>
      <c r="D96" s="9">
        <v>100</v>
      </c>
    </row>
    <row r="97" spans="1:4" s="5" customFormat="1" ht="15">
      <c r="A97" s="23" t="s">
        <v>11</v>
      </c>
      <c r="B97" s="23"/>
      <c r="C97" s="23"/>
      <c r="D97" s="10">
        <f>75+160+200+30+100</f>
        <v>565</v>
      </c>
    </row>
    <row r="98" spans="1:4" ht="15">
      <c r="A98" s="27" t="s">
        <v>12</v>
      </c>
      <c r="B98" s="27"/>
      <c r="C98" s="27"/>
      <c r="D98" s="27"/>
    </row>
    <row r="99" spans="1:4" ht="15.75" customHeight="1">
      <c r="A99" s="6">
        <v>1</v>
      </c>
      <c r="B99" s="25" t="s">
        <v>59</v>
      </c>
      <c r="C99" s="25"/>
      <c r="D99" s="9">
        <v>60</v>
      </c>
    </row>
    <row r="100" spans="1:4" ht="30.75">
      <c r="A100" s="6">
        <v>2</v>
      </c>
      <c r="B100" s="8" t="s">
        <v>60</v>
      </c>
      <c r="C100" s="8" t="s">
        <v>61</v>
      </c>
      <c r="D100" s="7">
        <v>200</v>
      </c>
    </row>
    <row r="101" spans="1:4" ht="46.5">
      <c r="A101" s="6">
        <v>3</v>
      </c>
      <c r="B101" s="8" t="s">
        <v>62</v>
      </c>
      <c r="C101" s="8" t="s">
        <v>63</v>
      </c>
      <c r="D101" s="9" t="s">
        <v>19</v>
      </c>
    </row>
    <row r="102" spans="1:4" ht="15.75" customHeight="1">
      <c r="A102" s="6">
        <v>4</v>
      </c>
      <c r="B102" s="25" t="s">
        <v>37</v>
      </c>
      <c r="C102" s="25"/>
      <c r="D102" s="9">
        <v>200</v>
      </c>
    </row>
    <row r="103" spans="1:4" ht="15.75" customHeight="1">
      <c r="A103" s="6">
        <v>5</v>
      </c>
      <c r="B103" s="25" t="s">
        <v>9</v>
      </c>
      <c r="C103" s="25"/>
      <c r="D103" s="7">
        <v>20</v>
      </c>
    </row>
    <row r="104" spans="1:4" ht="15.75" customHeight="1">
      <c r="A104" s="6">
        <v>6</v>
      </c>
      <c r="B104" s="25" t="s">
        <v>21</v>
      </c>
      <c r="C104" s="25"/>
      <c r="D104" s="7">
        <v>40</v>
      </c>
    </row>
    <row r="105" spans="1:4" ht="15">
      <c r="A105" s="23" t="s">
        <v>22</v>
      </c>
      <c r="B105" s="23"/>
      <c r="C105" s="23"/>
      <c r="D105" s="10">
        <f>60+200+90+150+5+200+60</f>
        <v>765</v>
      </c>
    </row>
    <row r="106" spans="1:4" ht="15.75" customHeight="1">
      <c r="A106" s="24" t="s">
        <v>23</v>
      </c>
      <c r="B106" s="24"/>
      <c r="C106" s="24"/>
      <c r="D106" s="24"/>
    </row>
    <row r="107" spans="1:4" ht="15.75" customHeight="1">
      <c r="A107" s="6">
        <v>1</v>
      </c>
      <c r="B107" s="25" t="s">
        <v>64</v>
      </c>
      <c r="C107" s="25"/>
      <c r="D107" s="9">
        <v>100</v>
      </c>
    </row>
    <row r="108" spans="1:4" ht="15.75" customHeight="1">
      <c r="A108" s="6">
        <v>2</v>
      </c>
      <c r="B108" s="25" t="s">
        <v>7</v>
      </c>
      <c r="C108" s="25"/>
      <c r="D108" s="9" t="s">
        <v>8</v>
      </c>
    </row>
    <row r="109" spans="1:4" s="5" customFormat="1" ht="15">
      <c r="A109" s="23" t="s">
        <v>27</v>
      </c>
      <c r="B109" s="23"/>
      <c r="C109" s="23"/>
      <c r="D109" s="10">
        <v>300</v>
      </c>
    </row>
    <row r="110" spans="1:4" s="5" customFormat="1" ht="15">
      <c r="A110" s="23" t="s">
        <v>28</v>
      </c>
      <c r="B110" s="23"/>
      <c r="C110" s="23"/>
      <c r="D110" s="10">
        <f>300+765+565</f>
        <v>1630</v>
      </c>
    </row>
    <row r="111" spans="1:4" ht="15.75" customHeight="1">
      <c r="A111" s="24" t="s">
        <v>3</v>
      </c>
      <c r="B111" s="24"/>
      <c r="C111" s="24"/>
      <c r="D111" s="24"/>
    </row>
    <row r="112" spans="1:4" ht="15.75" customHeight="1">
      <c r="A112" s="6">
        <v>1</v>
      </c>
      <c r="B112" s="26" t="s">
        <v>4</v>
      </c>
      <c r="C112" s="26"/>
      <c r="D112" s="7">
        <v>10</v>
      </c>
    </row>
    <row r="113" spans="1:4" ht="15.75" customHeight="1">
      <c r="A113" s="6">
        <v>2</v>
      </c>
      <c r="B113" s="25" t="s">
        <v>65</v>
      </c>
      <c r="C113" s="25"/>
      <c r="D113" s="11" t="s">
        <v>6</v>
      </c>
    </row>
    <row r="114" spans="1:4" ht="15.75" customHeight="1">
      <c r="A114" s="6">
        <v>3</v>
      </c>
      <c r="B114" s="25" t="s">
        <v>7</v>
      </c>
      <c r="C114" s="25"/>
      <c r="D114" s="9" t="s">
        <v>8</v>
      </c>
    </row>
    <row r="115" spans="1:4" ht="15.75" customHeight="1">
      <c r="A115" s="6">
        <v>4</v>
      </c>
      <c r="B115" s="26" t="s">
        <v>9</v>
      </c>
      <c r="C115" s="26"/>
      <c r="D115" s="7">
        <v>30</v>
      </c>
    </row>
    <row r="116" spans="1:4" ht="15.75" customHeight="1">
      <c r="A116" s="6">
        <v>5</v>
      </c>
      <c r="B116" s="25" t="s">
        <v>10</v>
      </c>
      <c r="C116" s="25"/>
      <c r="D116" s="9">
        <v>100</v>
      </c>
    </row>
    <row r="117" spans="1:4" s="5" customFormat="1" ht="15">
      <c r="A117" s="23" t="s">
        <v>11</v>
      </c>
      <c r="B117" s="23"/>
      <c r="C117" s="23"/>
      <c r="D117" s="13">
        <f>10+160+200+30+100</f>
        <v>500</v>
      </c>
    </row>
    <row r="118" spans="1:4" ht="15">
      <c r="A118" s="27" t="s">
        <v>12</v>
      </c>
      <c r="B118" s="27"/>
      <c r="C118" s="27"/>
      <c r="D118" s="27"/>
    </row>
    <row r="119" spans="1:4" ht="15.75" customHeight="1">
      <c r="A119" s="6">
        <v>1</v>
      </c>
      <c r="B119" s="25" t="s">
        <v>66</v>
      </c>
      <c r="C119" s="25"/>
      <c r="D119" s="9">
        <v>60</v>
      </c>
    </row>
    <row r="120" spans="1:4" ht="30.75">
      <c r="A120" s="6">
        <v>2</v>
      </c>
      <c r="B120" s="8" t="s">
        <v>32</v>
      </c>
      <c r="C120" s="8" t="s">
        <v>67</v>
      </c>
      <c r="D120" s="9">
        <v>200</v>
      </c>
    </row>
    <row r="121" spans="1:4" ht="15.75" customHeight="1">
      <c r="A121" s="6">
        <v>3</v>
      </c>
      <c r="B121" s="25" t="s">
        <v>68</v>
      </c>
      <c r="C121" s="25"/>
      <c r="D121" s="9" t="s">
        <v>47</v>
      </c>
    </row>
    <row r="122" spans="1:4" ht="15.75" customHeight="1">
      <c r="A122" s="6">
        <v>4</v>
      </c>
      <c r="B122" s="26" t="s">
        <v>48</v>
      </c>
      <c r="C122" s="26"/>
      <c r="D122" s="7">
        <v>200</v>
      </c>
    </row>
    <row r="123" spans="1:4" ht="15.75" customHeight="1">
      <c r="A123" s="6">
        <v>5</v>
      </c>
      <c r="B123" s="25" t="s">
        <v>9</v>
      </c>
      <c r="C123" s="25"/>
      <c r="D123" s="7">
        <v>20</v>
      </c>
    </row>
    <row r="124" spans="1:4" ht="15.75" customHeight="1">
      <c r="A124" s="6">
        <v>6</v>
      </c>
      <c r="B124" s="25" t="s">
        <v>21</v>
      </c>
      <c r="C124" s="25"/>
      <c r="D124" s="7">
        <v>40</v>
      </c>
    </row>
    <row r="125" spans="1:4" s="5" customFormat="1" ht="15">
      <c r="A125" s="23" t="s">
        <v>22</v>
      </c>
      <c r="B125" s="23"/>
      <c r="C125" s="23"/>
      <c r="D125" s="10">
        <f>60+200+90+150+200+60</f>
        <v>760</v>
      </c>
    </row>
    <row r="126" spans="1:4" ht="15.75" customHeight="1">
      <c r="A126" s="24" t="s">
        <v>23</v>
      </c>
      <c r="B126" s="24"/>
      <c r="C126" s="24"/>
      <c r="D126" s="24"/>
    </row>
    <row r="127" spans="1:4" ht="15.75" customHeight="1">
      <c r="A127" s="6">
        <v>1</v>
      </c>
      <c r="B127" s="25" t="s">
        <v>38</v>
      </c>
      <c r="C127" s="25"/>
      <c r="D127" s="9">
        <v>100</v>
      </c>
    </row>
    <row r="128" spans="1:4" ht="15.75" customHeight="1">
      <c r="A128" s="6">
        <v>2</v>
      </c>
      <c r="B128" s="25" t="s">
        <v>25</v>
      </c>
      <c r="C128" s="25"/>
      <c r="D128" s="9">
        <v>200</v>
      </c>
    </row>
    <row r="129" spans="1:4" s="5" customFormat="1" ht="15">
      <c r="A129" s="23" t="s">
        <v>27</v>
      </c>
      <c r="B129" s="23"/>
      <c r="C129" s="23"/>
      <c r="D129" s="10">
        <v>300</v>
      </c>
    </row>
    <row r="130" spans="1:4" s="5" customFormat="1" ht="15">
      <c r="A130" s="23" t="s">
        <v>28</v>
      </c>
      <c r="B130" s="23"/>
      <c r="C130" s="23"/>
      <c r="D130" s="10">
        <f>300+500+760</f>
        <v>1560</v>
      </c>
    </row>
    <row r="131" spans="1:4" ht="15.75" customHeight="1">
      <c r="A131" s="24" t="s">
        <v>3</v>
      </c>
      <c r="B131" s="24"/>
      <c r="C131" s="24"/>
      <c r="D131" s="24"/>
    </row>
    <row r="132" spans="1:4" ht="15.75" customHeight="1">
      <c r="A132" s="6">
        <v>1</v>
      </c>
      <c r="B132" s="26" t="s">
        <v>4</v>
      </c>
      <c r="C132" s="26"/>
      <c r="D132" s="7">
        <v>10</v>
      </c>
    </row>
    <row r="133" spans="1:4" ht="15.75" customHeight="1">
      <c r="A133" s="6">
        <v>2</v>
      </c>
      <c r="B133" s="25" t="s">
        <v>69</v>
      </c>
      <c r="C133" s="25"/>
      <c r="D133" s="9" t="s">
        <v>70</v>
      </c>
    </row>
    <row r="134" spans="1:4" ht="15.75" customHeight="1">
      <c r="A134" s="6">
        <v>3</v>
      </c>
      <c r="B134" s="25" t="s">
        <v>7</v>
      </c>
      <c r="C134" s="25"/>
      <c r="D134" s="9" t="s">
        <v>8</v>
      </c>
    </row>
    <row r="135" spans="1:4" ht="15.75" customHeight="1">
      <c r="A135" s="6">
        <v>4</v>
      </c>
      <c r="B135" s="26" t="s">
        <v>9</v>
      </c>
      <c r="C135" s="26"/>
      <c r="D135" s="7">
        <v>30</v>
      </c>
    </row>
    <row r="136" spans="1:4" ht="15.75" customHeight="1">
      <c r="A136" s="6">
        <v>5</v>
      </c>
      <c r="B136" s="25" t="s">
        <v>10</v>
      </c>
      <c r="C136" s="25"/>
      <c r="D136" s="9">
        <v>100</v>
      </c>
    </row>
    <row r="137" spans="1:4" s="5" customFormat="1" ht="15">
      <c r="A137" s="23" t="s">
        <v>11</v>
      </c>
      <c r="B137" s="23"/>
      <c r="C137" s="23"/>
      <c r="D137" s="10">
        <f>10+160+200+30+100</f>
        <v>500</v>
      </c>
    </row>
    <row r="138" spans="1:4" ht="15">
      <c r="A138" s="27" t="s">
        <v>12</v>
      </c>
      <c r="B138" s="27"/>
      <c r="C138" s="27"/>
      <c r="D138" s="27"/>
    </row>
    <row r="139" spans="1:4" ht="15.75" customHeight="1">
      <c r="A139" s="6">
        <v>1</v>
      </c>
      <c r="B139" s="25" t="s">
        <v>42</v>
      </c>
      <c r="C139" s="25"/>
      <c r="D139" s="9">
        <v>60</v>
      </c>
    </row>
    <row r="140" spans="1:4" ht="46.5">
      <c r="A140" s="6">
        <v>2</v>
      </c>
      <c r="B140" s="8" t="s">
        <v>53</v>
      </c>
      <c r="C140" s="8" t="s">
        <v>71</v>
      </c>
      <c r="D140" s="11">
        <v>200</v>
      </c>
    </row>
    <row r="141" spans="1:4" ht="46.5">
      <c r="A141" s="6">
        <v>3</v>
      </c>
      <c r="B141" s="8" t="s">
        <v>72</v>
      </c>
      <c r="C141" s="8" t="s">
        <v>73</v>
      </c>
      <c r="D141" s="9" t="s">
        <v>47</v>
      </c>
    </row>
    <row r="142" spans="1:4" ht="15.75" customHeight="1">
      <c r="A142" s="6">
        <v>4</v>
      </c>
      <c r="B142" s="25" t="s">
        <v>20</v>
      </c>
      <c r="C142" s="25"/>
      <c r="D142" s="9">
        <v>200</v>
      </c>
    </row>
    <row r="143" spans="1:4" ht="15.75" customHeight="1">
      <c r="A143" s="6">
        <v>5</v>
      </c>
      <c r="B143" s="25" t="s">
        <v>9</v>
      </c>
      <c r="C143" s="25"/>
      <c r="D143" s="7">
        <v>20</v>
      </c>
    </row>
    <row r="144" spans="1:4" ht="15.75" customHeight="1">
      <c r="A144" s="6">
        <v>6</v>
      </c>
      <c r="B144" s="25" t="s">
        <v>21</v>
      </c>
      <c r="C144" s="25"/>
      <c r="D144" s="7">
        <v>40</v>
      </c>
    </row>
    <row r="145" spans="1:4" s="5" customFormat="1" ht="15">
      <c r="A145" s="23" t="s">
        <v>22</v>
      </c>
      <c r="B145" s="23"/>
      <c r="C145" s="23"/>
      <c r="D145" s="12">
        <f>60+200+90+150+200+60</f>
        <v>760</v>
      </c>
    </row>
    <row r="146" spans="1:4" ht="15.75" customHeight="1">
      <c r="A146" s="24" t="s">
        <v>23</v>
      </c>
      <c r="B146" s="24"/>
      <c r="C146" s="24"/>
      <c r="D146" s="24"/>
    </row>
    <row r="147" spans="1:4" ht="15.75" customHeight="1">
      <c r="A147" s="6">
        <v>1</v>
      </c>
      <c r="B147" s="25" t="s">
        <v>38</v>
      </c>
      <c r="C147" s="25"/>
      <c r="D147" s="9">
        <v>100</v>
      </c>
    </row>
    <row r="148" spans="1:4" ht="15.75" customHeight="1">
      <c r="A148" s="6">
        <v>2</v>
      </c>
      <c r="B148" s="25" t="s">
        <v>25</v>
      </c>
      <c r="C148" s="25"/>
      <c r="D148" s="9" t="s">
        <v>26</v>
      </c>
    </row>
    <row r="149" spans="1:4" s="5" customFormat="1" ht="15">
      <c r="A149" s="23" t="s">
        <v>27</v>
      </c>
      <c r="B149" s="23"/>
      <c r="C149" s="23"/>
      <c r="D149" s="10">
        <f>300</f>
        <v>300</v>
      </c>
    </row>
    <row r="150" spans="1:4" s="5" customFormat="1" ht="15">
      <c r="A150" s="23" t="s">
        <v>28</v>
      </c>
      <c r="B150" s="23"/>
      <c r="C150" s="23"/>
      <c r="D150" s="10">
        <f>300+760+500</f>
        <v>1560</v>
      </c>
    </row>
    <row r="151" spans="1:4" ht="15.75" customHeight="1">
      <c r="A151" s="24" t="s">
        <v>3</v>
      </c>
      <c r="B151" s="24"/>
      <c r="C151" s="24"/>
      <c r="D151" s="24"/>
    </row>
    <row r="152" spans="1:4" ht="15.75" customHeight="1">
      <c r="A152" s="6">
        <v>1</v>
      </c>
      <c r="B152" s="26" t="s">
        <v>39</v>
      </c>
      <c r="C152" s="26"/>
      <c r="D152" s="7">
        <v>15</v>
      </c>
    </row>
    <row r="153" spans="1:4" ht="15.75" customHeight="1">
      <c r="A153" s="6">
        <v>2</v>
      </c>
      <c r="B153" s="25" t="s">
        <v>74</v>
      </c>
      <c r="C153" s="25"/>
      <c r="D153" s="11" t="s">
        <v>6</v>
      </c>
    </row>
    <row r="154" spans="1:4" ht="15.75" customHeight="1">
      <c r="A154" s="6">
        <v>3</v>
      </c>
      <c r="B154" s="25" t="s">
        <v>25</v>
      </c>
      <c r="C154" s="25"/>
      <c r="D154" s="9" t="s">
        <v>26</v>
      </c>
    </row>
    <row r="155" spans="1:4" ht="15.75" customHeight="1">
      <c r="A155" s="6">
        <v>4</v>
      </c>
      <c r="B155" s="26" t="s">
        <v>9</v>
      </c>
      <c r="C155" s="26"/>
      <c r="D155" s="7">
        <v>30</v>
      </c>
    </row>
    <row r="156" spans="1:4" ht="15.75" customHeight="1">
      <c r="A156" s="6">
        <v>5</v>
      </c>
      <c r="B156" s="25" t="s">
        <v>10</v>
      </c>
      <c r="C156" s="25"/>
      <c r="D156" s="9">
        <v>100</v>
      </c>
    </row>
    <row r="157" spans="1:4" s="5" customFormat="1" ht="15">
      <c r="A157" s="23" t="s">
        <v>11</v>
      </c>
      <c r="B157" s="23"/>
      <c r="C157" s="23"/>
      <c r="D157" s="10">
        <f>15+160+200+30+100</f>
        <v>505</v>
      </c>
    </row>
    <row r="158" spans="1:4" ht="15">
      <c r="A158" s="27" t="s">
        <v>12</v>
      </c>
      <c r="B158" s="27"/>
      <c r="C158" s="27"/>
      <c r="D158" s="27"/>
    </row>
    <row r="159" spans="1:4" ht="15.75" customHeight="1">
      <c r="A159" s="6">
        <v>1</v>
      </c>
      <c r="B159" s="25" t="s">
        <v>13</v>
      </c>
      <c r="C159" s="25"/>
      <c r="D159" s="9">
        <v>60</v>
      </c>
    </row>
    <row r="160" spans="1:4" ht="46.5">
      <c r="A160" s="6">
        <v>2</v>
      </c>
      <c r="B160" s="8" t="s">
        <v>14</v>
      </c>
      <c r="C160" s="8" t="s">
        <v>75</v>
      </c>
      <c r="D160" s="9" t="s">
        <v>16</v>
      </c>
    </row>
    <row r="161" spans="1:4" ht="46.5">
      <c r="A161" s="6">
        <v>3</v>
      </c>
      <c r="B161" s="8" t="s">
        <v>76</v>
      </c>
      <c r="C161" s="8" t="s">
        <v>77</v>
      </c>
      <c r="D161" s="9" t="s">
        <v>36</v>
      </c>
    </row>
    <row r="162" spans="1:4" ht="15.75" customHeight="1">
      <c r="A162" s="6">
        <v>4</v>
      </c>
      <c r="B162" s="25" t="s">
        <v>37</v>
      </c>
      <c r="C162" s="25"/>
      <c r="D162" s="9">
        <v>200</v>
      </c>
    </row>
    <row r="163" spans="1:4" ht="15.75" customHeight="1">
      <c r="A163" s="6">
        <v>5</v>
      </c>
      <c r="B163" s="25" t="s">
        <v>9</v>
      </c>
      <c r="C163" s="25"/>
      <c r="D163" s="7">
        <v>20</v>
      </c>
    </row>
    <row r="164" spans="1:4" ht="15.75" customHeight="1">
      <c r="A164" s="6">
        <v>6</v>
      </c>
      <c r="B164" s="25" t="s">
        <v>21</v>
      </c>
      <c r="C164" s="25"/>
      <c r="D164" s="7">
        <v>40</v>
      </c>
    </row>
    <row r="165" spans="1:4" s="5" customFormat="1" ht="15">
      <c r="A165" s="23" t="s">
        <v>22</v>
      </c>
      <c r="B165" s="23"/>
      <c r="C165" s="23"/>
      <c r="D165" s="10">
        <f>60+205+90+30+150+200+60</f>
        <v>795</v>
      </c>
    </row>
    <row r="166" spans="1:4" ht="15.75" customHeight="1">
      <c r="A166" s="24" t="s">
        <v>23</v>
      </c>
      <c r="B166" s="24"/>
      <c r="C166" s="24"/>
      <c r="D166" s="24"/>
    </row>
    <row r="167" spans="1:4" ht="15.75" customHeight="1">
      <c r="A167" s="6">
        <v>1</v>
      </c>
      <c r="B167" s="25" t="s">
        <v>24</v>
      </c>
      <c r="C167" s="25"/>
      <c r="D167" s="9">
        <v>100</v>
      </c>
    </row>
    <row r="168" spans="1:4" ht="15.75" customHeight="1">
      <c r="A168" s="6">
        <v>2</v>
      </c>
      <c r="B168" s="25" t="s">
        <v>25</v>
      </c>
      <c r="C168" s="25"/>
      <c r="D168" s="9" t="s">
        <v>26</v>
      </c>
    </row>
    <row r="169" spans="1:4" s="5" customFormat="1" ht="15">
      <c r="A169" s="23" t="s">
        <v>27</v>
      </c>
      <c r="B169" s="23"/>
      <c r="C169" s="23"/>
      <c r="D169" s="10">
        <v>300</v>
      </c>
    </row>
    <row r="170" spans="1:4" s="5" customFormat="1" ht="15">
      <c r="A170" s="23" t="s">
        <v>28</v>
      </c>
      <c r="B170" s="23"/>
      <c r="C170" s="23"/>
      <c r="D170" s="10">
        <f>300+795+505</f>
        <v>1600</v>
      </c>
    </row>
    <row r="171" spans="1:4" ht="15.75" customHeight="1">
      <c r="A171" s="24" t="s">
        <v>3</v>
      </c>
      <c r="B171" s="24"/>
      <c r="C171" s="24"/>
      <c r="D171" s="24"/>
    </row>
    <row r="172" spans="1:4" ht="15.75" customHeight="1">
      <c r="A172" s="6">
        <v>1</v>
      </c>
      <c r="B172" s="25" t="s">
        <v>29</v>
      </c>
      <c r="C172" s="25"/>
      <c r="D172" s="11">
        <v>15</v>
      </c>
    </row>
    <row r="173" spans="1:4" ht="15.75" customHeight="1">
      <c r="A173" s="6">
        <v>2</v>
      </c>
      <c r="B173" s="26" t="s">
        <v>50</v>
      </c>
      <c r="C173" s="26"/>
      <c r="D173" s="7">
        <v>40</v>
      </c>
    </row>
    <row r="174" spans="1:4" ht="15.75" customHeight="1">
      <c r="A174" s="6">
        <v>3</v>
      </c>
      <c r="B174" s="25" t="s">
        <v>40</v>
      </c>
      <c r="C174" s="25"/>
      <c r="D174" s="11" t="s">
        <v>41</v>
      </c>
    </row>
    <row r="175" spans="1:4" ht="15.75" customHeight="1">
      <c r="A175" s="6">
        <v>4</v>
      </c>
      <c r="B175" s="25" t="s">
        <v>7</v>
      </c>
      <c r="C175" s="25"/>
      <c r="D175" s="9" t="s">
        <v>8</v>
      </c>
    </row>
    <row r="176" spans="1:4" ht="15.75" customHeight="1">
      <c r="A176" s="6">
        <v>5</v>
      </c>
      <c r="B176" s="26" t="s">
        <v>9</v>
      </c>
      <c r="C176" s="26"/>
      <c r="D176" s="7">
        <v>30</v>
      </c>
    </row>
    <row r="177" spans="1:4" ht="15.75" customHeight="1">
      <c r="A177" s="6">
        <v>6</v>
      </c>
      <c r="B177" s="25" t="s">
        <v>10</v>
      </c>
      <c r="C177" s="25"/>
      <c r="D177" s="9">
        <v>100</v>
      </c>
    </row>
    <row r="178" spans="1:4" s="5" customFormat="1" ht="15">
      <c r="A178" s="23" t="s">
        <v>11</v>
      </c>
      <c r="B178" s="23"/>
      <c r="C178" s="23"/>
      <c r="D178" s="10">
        <f>15+40+220+200+30+100</f>
        <v>605</v>
      </c>
    </row>
    <row r="179" spans="1:4" ht="15.75" customHeight="1">
      <c r="A179" s="24" t="s">
        <v>12</v>
      </c>
      <c r="B179" s="24"/>
      <c r="C179" s="24"/>
      <c r="D179" s="24"/>
    </row>
    <row r="180" spans="1:4" ht="15.75" customHeight="1">
      <c r="A180" s="6">
        <v>1</v>
      </c>
      <c r="B180" s="25" t="s">
        <v>31</v>
      </c>
      <c r="C180" s="25"/>
      <c r="D180" s="9">
        <v>60</v>
      </c>
    </row>
    <row r="181" spans="1:4" ht="30.75">
      <c r="A181" s="6">
        <v>2</v>
      </c>
      <c r="B181" s="8" t="s">
        <v>78</v>
      </c>
      <c r="C181" s="8" t="s">
        <v>79</v>
      </c>
      <c r="D181" s="11">
        <v>200</v>
      </c>
    </row>
    <row r="182" spans="1:4" ht="30.75">
      <c r="A182" s="6">
        <v>3</v>
      </c>
      <c r="B182" s="8" t="s">
        <v>80</v>
      </c>
      <c r="C182" s="8" t="s">
        <v>81</v>
      </c>
      <c r="D182" s="9" t="s">
        <v>47</v>
      </c>
    </row>
    <row r="183" spans="1:4" ht="15.75" customHeight="1">
      <c r="A183" s="6">
        <v>4</v>
      </c>
      <c r="B183" s="26" t="s">
        <v>48</v>
      </c>
      <c r="C183" s="26"/>
      <c r="D183" s="7">
        <v>200</v>
      </c>
    </row>
    <row r="184" spans="1:4" ht="15.75" customHeight="1">
      <c r="A184" s="6">
        <v>5</v>
      </c>
      <c r="B184" s="25" t="s">
        <v>9</v>
      </c>
      <c r="C184" s="25"/>
      <c r="D184" s="7">
        <v>20</v>
      </c>
    </row>
    <row r="185" spans="1:4" ht="15.75" customHeight="1">
      <c r="A185" s="6">
        <v>6</v>
      </c>
      <c r="B185" s="25" t="s">
        <v>21</v>
      </c>
      <c r="C185" s="25"/>
      <c r="D185" s="7">
        <v>40</v>
      </c>
    </row>
    <row r="186" spans="1:4" s="5" customFormat="1" ht="15">
      <c r="A186" s="23" t="s">
        <v>22</v>
      </c>
      <c r="B186" s="23"/>
      <c r="C186" s="23"/>
      <c r="D186" s="10">
        <f>60+200+90+150+200+60</f>
        <v>760</v>
      </c>
    </row>
    <row r="187" spans="1:4" ht="15.75" customHeight="1">
      <c r="A187" s="24" t="s">
        <v>23</v>
      </c>
      <c r="B187" s="24"/>
      <c r="C187" s="24"/>
      <c r="D187" s="24"/>
    </row>
    <row r="188" spans="1:4" ht="15.75" customHeight="1">
      <c r="A188" s="6">
        <v>1</v>
      </c>
      <c r="B188" s="25" t="s">
        <v>38</v>
      </c>
      <c r="C188" s="25"/>
      <c r="D188" s="9">
        <v>100</v>
      </c>
    </row>
    <row r="189" spans="1:4" ht="15.75" customHeight="1">
      <c r="A189" s="6">
        <v>2</v>
      </c>
      <c r="B189" s="25" t="s">
        <v>25</v>
      </c>
      <c r="C189" s="25"/>
      <c r="D189" s="9" t="s">
        <v>26</v>
      </c>
    </row>
    <row r="190" spans="1:4" s="5" customFormat="1" ht="15">
      <c r="A190" s="23" t="s">
        <v>27</v>
      </c>
      <c r="B190" s="23"/>
      <c r="C190" s="23"/>
      <c r="D190" s="10">
        <v>300</v>
      </c>
    </row>
    <row r="191" spans="1:4" s="5" customFormat="1" ht="15">
      <c r="A191" s="23" t="s">
        <v>28</v>
      </c>
      <c r="B191" s="23"/>
      <c r="C191" s="23"/>
      <c r="D191" s="10">
        <f>300+760+605</f>
        <v>1665</v>
      </c>
    </row>
    <row r="193" spans="1:3" ht="15">
      <c r="A193" s="30" t="s">
        <v>95</v>
      </c>
      <c r="B193" s="30"/>
      <c r="C193" s="30"/>
    </row>
    <row r="194" ht="15">
      <c r="A194" s="22"/>
    </row>
    <row r="195" spans="1:4" ht="39" customHeight="1">
      <c r="A195" s="31" t="s">
        <v>96</v>
      </c>
      <c r="B195" s="31"/>
      <c r="C195" s="31"/>
      <c r="D195" s="31"/>
    </row>
  </sheetData>
  <sheetProtection/>
  <mergeCells count="172">
    <mergeCell ref="B12:C12"/>
    <mergeCell ref="B13:C13"/>
    <mergeCell ref="B22:C22"/>
    <mergeCell ref="B23:C23"/>
    <mergeCell ref="A24:C24"/>
    <mergeCell ref="B1:C1"/>
    <mergeCell ref="A2:C2"/>
    <mergeCell ref="A5:D5"/>
    <mergeCell ref="A7:D7"/>
    <mergeCell ref="B9:C9"/>
    <mergeCell ref="A10:D10"/>
    <mergeCell ref="B11:C11"/>
    <mergeCell ref="B14:C14"/>
    <mergeCell ref="B15:C15"/>
    <mergeCell ref="A16:C16"/>
    <mergeCell ref="A17:D17"/>
    <mergeCell ref="B18:C18"/>
    <mergeCell ref="B21:C21"/>
    <mergeCell ref="A44:C44"/>
    <mergeCell ref="A25:D25"/>
    <mergeCell ref="B26:C26"/>
    <mergeCell ref="B27:C27"/>
    <mergeCell ref="A28:C28"/>
    <mergeCell ref="A29:C29"/>
    <mergeCell ref="A30:D30"/>
    <mergeCell ref="B31:C31"/>
    <mergeCell ref="B32:C32"/>
    <mergeCell ref="B33:C33"/>
    <mergeCell ref="B52:C52"/>
    <mergeCell ref="B53:C53"/>
    <mergeCell ref="B34:C34"/>
    <mergeCell ref="B35:C35"/>
    <mergeCell ref="A36:C36"/>
    <mergeCell ref="A37:D37"/>
    <mergeCell ref="B38:C38"/>
    <mergeCell ref="B41:C41"/>
    <mergeCell ref="B42:C42"/>
    <mergeCell ref="B43:C43"/>
    <mergeCell ref="B62:C62"/>
    <mergeCell ref="B63:C63"/>
    <mergeCell ref="A64:C64"/>
    <mergeCell ref="A45:D45"/>
    <mergeCell ref="B46:C46"/>
    <mergeCell ref="B47:C47"/>
    <mergeCell ref="A48:C48"/>
    <mergeCell ref="A49:C49"/>
    <mergeCell ref="A50:D50"/>
    <mergeCell ref="B51:C51"/>
    <mergeCell ref="B54:C54"/>
    <mergeCell ref="B55:C55"/>
    <mergeCell ref="A56:C56"/>
    <mergeCell ref="A57:D57"/>
    <mergeCell ref="B58:C58"/>
    <mergeCell ref="B61:C61"/>
    <mergeCell ref="B84:C84"/>
    <mergeCell ref="A65:D65"/>
    <mergeCell ref="B66:C66"/>
    <mergeCell ref="B67:C67"/>
    <mergeCell ref="A68:C68"/>
    <mergeCell ref="A69:C69"/>
    <mergeCell ref="A70:D70"/>
    <mergeCell ref="B71:C71"/>
    <mergeCell ref="B72:C72"/>
    <mergeCell ref="B73:C73"/>
    <mergeCell ref="B92:C92"/>
    <mergeCell ref="B93:C93"/>
    <mergeCell ref="B74:C74"/>
    <mergeCell ref="B75:C75"/>
    <mergeCell ref="B76:C76"/>
    <mergeCell ref="A77:C77"/>
    <mergeCell ref="A78:D78"/>
    <mergeCell ref="B79:C79"/>
    <mergeCell ref="B82:C82"/>
    <mergeCell ref="B83:C83"/>
    <mergeCell ref="B102:C102"/>
    <mergeCell ref="B103:C103"/>
    <mergeCell ref="B104:C104"/>
    <mergeCell ref="A85:C85"/>
    <mergeCell ref="A86:D86"/>
    <mergeCell ref="B87:C87"/>
    <mergeCell ref="B88:C88"/>
    <mergeCell ref="A89:C89"/>
    <mergeCell ref="A90:C90"/>
    <mergeCell ref="A91:D91"/>
    <mergeCell ref="B94:C94"/>
    <mergeCell ref="B95:C95"/>
    <mergeCell ref="B96:C96"/>
    <mergeCell ref="A97:C97"/>
    <mergeCell ref="A98:D98"/>
    <mergeCell ref="B99:C99"/>
    <mergeCell ref="B123:C123"/>
    <mergeCell ref="A105:C105"/>
    <mergeCell ref="A106:D106"/>
    <mergeCell ref="B107:C107"/>
    <mergeCell ref="B108:C108"/>
    <mergeCell ref="A109:C109"/>
    <mergeCell ref="A110:C110"/>
    <mergeCell ref="A111:D111"/>
    <mergeCell ref="B112:C112"/>
    <mergeCell ref="B113:C113"/>
    <mergeCell ref="A131:D131"/>
    <mergeCell ref="B132:C132"/>
    <mergeCell ref="B114:C114"/>
    <mergeCell ref="B115:C115"/>
    <mergeCell ref="B116:C116"/>
    <mergeCell ref="A117:C117"/>
    <mergeCell ref="A118:D118"/>
    <mergeCell ref="B119:C119"/>
    <mergeCell ref="B121:C121"/>
    <mergeCell ref="B122:C122"/>
    <mergeCell ref="B139:C139"/>
    <mergeCell ref="B142:C142"/>
    <mergeCell ref="B143:C143"/>
    <mergeCell ref="B124:C124"/>
    <mergeCell ref="A125:C125"/>
    <mergeCell ref="A126:D126"/>
    <mergeCell ref="B127:C127"/>
    <mergeCell ref="B128:C128"/>
    <mergeCell ref="A129:C129"/>
    <mergeCell ref="A130:C130"/>
    <mergeCell ref="B133:C133"/>
    <mergeCell ref="B134:C134"/>
    <mergeCell ref="B135:C135"/>
    <mergeCell ref="B136:C136"/>
    <mergeCell ref="A137:C137"/>
    <mergeCell ref="A138:D138"/>
    <mergeCell ref="B163:C163"/>
    <mergeCell ref="B144:C144"/>
    <mergeCell ref="A145:C145"/>
    <mergeCell ref="A146:D146"/>
    <mergeCell ref="B147:C147"/>
    <mergeCell ref="B148:C148"/>
    <mergeCell ref="A149:C149"/>
    <mergeCell ref="A150:C150"/>
    <mergeCell ref="A151:D151"/>
    <mergeCell ref="B152:C152"/>
    <mergeCell ref="A171:D171"/>
    <mergeCell ref="B172:C172"/>
    <mergeCell ref="B153:C153"/>
    <mergeCell ref="B154:C154"/>
    <mergeCell ref="B155:C155"/>
    <mergeCell ref="B156:C156"/>
    <mergeCell ref="A157:C157"/>
    <mergeCell ref="A158:D158"/>
    <mergeCell ref="B159:C159"/>
    <mergeCell ref="B162:C162"/>
    <mergeCell ref="A179:D179"/>
    <mergeCell ref="B180:C180"/>
    <mergeCell ref="B183:C183"/>
    <mergeCell ref="B164:C164"/>
    <mergeCell ref="A165:C165"/>
    <mergeCell ref="A166:D166"/>
    <mergeCell ref="B167:C167"/>
    <mergeCell ref="B168:C168"/>
    <mergeCell ref="A169:C169"/>
    <mergeCell ref="A170:C170"/>
    <mergeCell ref="B173:C173"/>
    <mergeCell ref="B174:C174"/>
    <mergeCell ref="B175:C175"/>
    <mergeCell ref="B176:C176"/>
    <mergeCell ref="B177:C177"/>
    <mergeCell ref="A178:C178"/>
    <mergeCell ref="A195:D195"/>
    <mergeCell ref="B184:C184"/>
    <mergeCell ref="B185:C185"/>
    <mergeCell ref="A186:C186"/>
    <mergeCell ref="A187:D187"/>
    <mergeCell ref="B188:C188"/>
    <mergeCell ref="B189:C189"/>
    <mergeCell ref="A190:C190"/>
    <mergeCell ref="A191:C191"/>
    <mergeCell ref="A193:C193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5" t="s">
        <v>5</v>
      </c>
      <c r="C12" s="25"/>
      <c r="D12" s="9" t="s">
        <v>41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3">
        <f>10+220+200+30+100</f>
        <v>560</v>
      </c>
    </row>
    <row r="17" spans="1:4" ht="15" customHeight="1">
      <c r="A17" s="32" t="s">
        <v>12</v>
      </c>
      <c r="B17" s="32"/>
      <c r="C17" s="32"/>
      <c r="D17" s="32"/>
    </row>
    <row r="18" spans="1:4" ht="15.75" customHeight="1">
      <c r="A18" s="6">
        <v>1</v>
      </c>
      <c r="B18" s="26" t="s">
        <v>52</v>
      </c>
      <c r="C18" s="26"/>
      <c r="D18" s="8">
        <v>60</v>
      </c>
    </row>
    <row r="19" spans="1:4" ht="30.75">
      <c r="A19" s="6">
        <v>2</v>
      </c>
      <c r="B19" s="8" t="s">
        <v>53</v>
      </c>
      <c r="C19" s="8" t="s">
        <v>33</v>
      </c>
      <c r="D19" s="11">
        <v>200</v>
      </c>
    </row>
    <row r="20" spans="1:4" ht="46.5">
      <c r="A20" s="6">
        <v>3</v>
      </c>
      <c r="B20" s="8" t="s">
        <v>55</v>
      </c>
      <c r="C20" s="8" t="s">
        <v>82</v>
      </c>
      <c r="D20" s="9" t="s">
        <v>19</v>
      </c>
    </row>
    <row r="21" spans="1:4" ht="15.75" customHeight="1">
      <c r="A21" s="6">
        <v>4</v>
      </c>
      <c r="B21" s="25" t="s">
        <v>20</v>
      </c>
      <c r="C21" s="25"/>
      <c r="D21" s="9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2">
        <f>60+200+90+150+5+200+60</f>
        <v>765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64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300+765+560</f>
        <v>1625</v>
      </c>
    </row>
    <row r="31" spans="1:3" ht="15">
      <c r="A31" s="30" t="s">
        <v>95</v>
      </c>
      <c r="B31" s="30"/>
      <c r="C31" s="30"/>
    </row>
    <row r="32" ht="15">
      <c r="A32" s="22"/>
    </row>
    <row r="33" spans="1:4" ht="39" customHeight="1">
      <c r="A33" s="31" t="s">
        <v>96</v>
      </c>
      <c r="B33" s="31"/>
      <c r="C33" s="31"/>
      <c r="D33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A31:C31"/>
    <mergeCell ref="A33:D33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3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39</v>
      </c>
      <c r="C11" s="26"/>
      <c r="D11" s="7">
        <v>15</v>
      </c>
    </row>
    <row r="12" spans="1:4" ht="15.75" customHeight="1">
      <c r="A12" s="6">
        <v>2</v>
      </c>
      <c r="B12" s="25" t="s">
        <v>65</v>
      </c>
      <c r="C12" s="25"/>
      <c r="D12" s="11" t="s">
        <v>6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3">
        <f>15+160+200+30+100</f>
        <v>505</v>
      </c>
    </row>
    <row r="17" spans="1:4" ht="15" customHeight="1">
      <c r="A17" s="32" t="s">
        <v>12</v>
      </c>
      <c r="B17" s="32"/>
      <c r="C17" s="32"/>
      <c r="D17" s="32"/>
    </row>
    <row r="18" spans="1:4" ht="15.75" customHeight="1">
      <c r="A18" s="6">
        <v>1</v>
      </c>
      <c r="B18" s="25" t="s">
        <v>83</v>
      </c>
      <c r="C18" s="25"/>
      <c r="D18" s="9">
        <v>60</v>
      </c>
    </row>
    <row r="19" spans="1:4" ht="30.75">
      <c r="A19" s="6">
        <v>2</v>
      </c>
      <c r="B19" s="8" t="s">
        <v>32</v>
      </c>
      <c r="C19" s="8" t="s">
        <v>61</v>
      </c>
      <c r="D19" s="9">
        <v>200</v>
      </c>
    </row>
    <row r="20" spans="1:4" ht="15.75" customHeight="1">
      <c r="A20" s="6">
        <v>3</v>
      </c>
      <c r="B20" s="25" t="s">
        <v>84</v>
      </c>
      <c r="C20" s="25"/>
      <c r="D20" s="9" t="s">
        <v>47</v>
      </c>
    </row>
    <row r="21" spans="1:4" ht="15.75" customHeight="1">
      <c r="A21" s="6">
        <v>4</v>
      </c>
      <c r="B21" s="25" t="s">
        <v>37</v>
      </c>
      <c r="C21" s="25"/>
      <c r="D21" s="9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2">
        <f>60+200+90+150+200+60</f>
        <v>760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85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300+760+505</f>
        <v>1565</v>
      </c>
    </row>
    <row r="31" spans="1:3" ht="15">
      <c r="A31" s="30" t="s">
        <v>95</v>
      </c>
      <c r="B31" s="30"/>
      <c r="C31" s="30"/>
    </row>
    <row r="32" ht="15">
      <c r="A32" s="22"/>
    </row>
    <row r="33" spans="1:4" ht="39" customHeight="1">
      <c r="A33" s="31" t="s">
        <v>96</v>
      </c>
      <c r="B33" s="31"/>
      <c r="C33" s="31"/>
      <c r="D33" s="31"/>
    </row>
  </sheetData>
  <sheetProtection/>
  <mergeCells count="26"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21:C21"/>
    <mergeCell ref="B22:C22"/>
    <mergeCell ref="B23:C23"/>
    <mergeCell ref="A24:C24"/>
    <mergeCell ref="A25:D25"/>
    <mergeCell ref="B15:C15"/>
    <mergeCell ref="A16:C16"/>
    <mergeCell ref="A17:D17"/>
    <mergeCell ref="B18:C18"/>
    <mergeCell ref="B20:C20"/>
    <mergeCell ref="A33:D33"/>
    <mergeCell ref="B26:C26"/>
    <mergeCell ref="B27:C27"/>
    <mergeCell ref="A28:C28"/>
    <mergeCell ref="A29:C29"/>
    <mergeCell ref="A31:C3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28" sqref="B28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6" t="s">
        <v>86</v>
      </c>
      <c r="C12" s="26"/>
      <c r="D12" s="11" t="s">
        <v>41</v>
      </c>
    </row>
    <row r="13" spans="1:4" ht="15.75" customHeight="1">
      <c r="A13" s="6">
        <v>3</v>
      </c>
      <c r="B13" s="25" t="s">
        <v>87</v>
      </c>
      <c r="C13" s="25"/>
      <c r="D13" s="9" t="s">
        <v>8</v>
      </c>
    </row>
    <row r="14" spans="1:4" ht="15.75" customHeight="1">
      <c r="A14" s="6">
        <v>4</v>
      </c>
      <c r="B14" s="25" t="s">
        <v>7</v>
      </c>
      <c r="C14" s="25"/>
      <c r="D14" s="7">
        <v>30</v>
      </c>
    </row>
    <row r="15" spans="1:4" ht="15.75" customHeight="1">
      <c r="A15" s="6">
        <v>5</v>
      </c>
      <c r="B15" s="26" t="s">
        <v>9</v>
      </c>
      <c r="C15" s="26"/>
      <c r="D15" s="9">
        <v>100</v>
      </c>
    </row>
    <row r="16" spans="1:4" ht="15.75" customHeight="1">
      <c r="A16" s="6">
        <v>6</v>
      </c>
      <c r="B16" s="25" t="s">
        <v>10</v>
      </c>
      <c r="C16" s="25"/>
      <c r="D16" s="10">
        <f>10+200+10+10+200+130</f>
        <v>560</v>
      </c>
    </row>
    <row r="17" spans="1:4" s="5" customFormat="1" ht="15">
      <c r="A17" s="23" t="s">
        <v>11</v>
      </c>
      <c r="B17" s="23"/>
      <c r="C17" s="23"/>
      <c r="D17" s="9"/>
    </row>
    <row r="18" spans="1:4" ht="15" customHeight="1">
      <c r="A18" s="32" t="s">
        <v>12</v>
      </c>
      <c r="B18" s="32"/>
      <c r="C18" s="32"/>
      <c r="D18" s="32"/>
    </row>
    <row r="19" spans="1:4" ht="15.75" customHeight="1">
      <c r="A19" s="6">
        <v>1</v>
      </c>
      <c r="B19" s="25" t="s">
        <v>66</v>
      </c>
      <c r="C19" s="25"/>
      <c r="D19" s="11">
        <v>60</v>
      </c>
    </row>
    <row r="20" spans="1:4" ht="46.5">
      <c r="A20" s="6">
        <v>2</v>
      </c>
      <c r="B20" s="8" t="s">
        <v>88</v>
      </c>
      <c r="C20" s="8" t="s">
        <v>71</v>
      </c>
      <c r="D20" s="9" t="s">
        <v>16</v>
      </c>
    </row>
    <row r="21" spans="1:4" ht="46.5">
      <c r="A21" s="6">
        <v>3</v>
      </c>
      <c r="B21" s="8" t="s">
        <v>34</v>
      </c>
      <c r="C21" s="8" t="s">
        <v>89</v>
      </c>
      <c r="D21" s="7" t="s">
        <v>36</v>
      </c>
    </row>
    <row r="22" spans="1:4" ht="15.75" customHeight="1">
      <c r="A22" s="6">
        <v>4</v>
      </c>
      <c r="B22" s="26" t="s">
        <v>48</v>
      </c>
      <c r="C22" s="26"/>
      <c r="D22" s="7">
        <v>200</v>
      </c>
    </row>
    <row r="23" spans="1:4" ht="15.75" customHeight="1">
      <c r="A23" s="6">
        <v>5</v>
      </c>
      <c r="B23" s="25" t="s">
        <v>9</v>
      </c>
      <c r="C23" s="25"/>
      <c r="D23" s="7">
        <v>20</v>
      </c>
    </row>
    <row r="24" spans="1:4" ht="15.75" customHeight="1">
      <c r="A24" s="6">
        <v>6</v>
      </c>
      <c r="B24" s="25" t="s">
        <v>21</v>
      </c>
      <c r="C24" s="25"/>
      <c r="D24" s="14">
        <v>40</v>
      </c>
    </row>
    <row r="25" spans="1:4" s="5" customFormat="1" ht="15">
      <c r="A25" s="23" t="s">
        <v>22</v>
      </c>
      <c r="B25" s="23"/>
      <c r="C25" s="23"/>
      <c r="D25" s="10">
        <v>835</v>
      </c>
    </row>
    <row r="26" spans="1:4" ht="15.75" customHeight="1">
      <c r="A26" s="32" t="s">
        <v>23</v>
      </c>
      <c r="B26" s="32"/>
      <c r="C26" s="32"/>
      <c r="D26" s="32"/>
    </row>
    <row r="27" spans="1:4" ht="15.75" customHeight="1">
      <c r="A27" s="6">
        <v>1</v>
      </c>
      <c r="B27" s="25" t="s">
        <v>64</v>
      </c>
      <c r="C27" s="25"/>
      <c r="D27" s="9">
        <v>100</v>
      </c>
    </row>
    <row r="28" spans="1:4" ht="15.75" customHeight="1">
      <c r="A28" s="6">
        <v>2</v>
      </c>
      <c r="B28" s="25" t="s">
        <v>25</v>
      </c>
      <c r="C28" s="25"/>
      <c r="D28" s="9" t="s">
        <v>26</v>
      </c>
    </row>
    <row r="29" spans="1:4" s="5" customFormat="1" ht="15">
      <c r="A29" s="23" t="s">
        <v>27</v>
      </c>
      <c r="B29" s="23"/>
      <c r="C29" s="23"/>
      <c r="D29" s="10">
        <v>300</v>
      </c>
    </row>
    <row r="30" spans="1:4" s="5" customFormat="1" ht="15">
      <c r="A30" s="23" t="s">
        <v>28</v>
      </c>
      <c r="B30" s="23"/>
      <c r="C30" s="23"/>
      <c r="D30" s="15">
        <v>1725</v>
      </c>
    </row>
    <row r="32" spans="1:3" ht="15">
      <c r="A32" s="30" t="s">
        <v>95</v>
      </c>
      <c r="B32" s="30"/>
      <c r="C32" s="30"/>
    </row>
    <row r="33" ht="15">
      <c r="A33" s="22"/>
    </row>
    <row r="34" spans="1:4" ht="39" customHeight="1">
      <c r="A34" s="31" t="s">
        <v>96</v>
      </c>
      <c r="B34" s="31"/>
      <c r="C34" s="31"/>
      <c r="D34" s="31"/>
    </row>
  </sheetData>
  <sheetProtection/>
  <mergeCells count="26"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22:C22"/>
    <mergeCell ref="B23:C23"/>
    <mergeCell ref="B24:C24"/>
    <mergeCell ref="A25:C25"/>
    <mergeCell ref="A26:D26"/>
    <mergeCell ref="B15:C15"/>
    <mergeCell ref="B16:C16"/>
    <mergeCell ref="A17:C17"/>
    <mergeCell ref="A18:D18"/>
    <mergeCell ref="B19:C19"/>
    <mergeCell ref="A34:D34"/>
    <mergeCell ref="B27:C27"/>
    <mergeCell ref="B28:C28"/>
    <mergeCell ref="A29:C29"/>
    <mergeCell ref="A30:C30"/>
    <mergeCell ref="A32:C3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1" sqref="B1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7.25">
      <c r="A8" s="20"/>
      <c r="B8" s="18"/>
      <c r="C8" s="18"/>
      <c r="D8" s="17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29" t="s">
        <v>3</v>
      </c>
      <c r="B10" s="29"/>
      <c r="C10" s="29"/>
      <c r="D10" s="29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5" t="s">
        <v>5</v>
      </c>
      <c r="C12" s="25"/>
      <c r="D12" s="9" t="s">
        <v>6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v>500</v>
      </c>
    </row>
    <row r="17" spans="1:4" ht="15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5" t="s">
        <v>13</v>
      </c>
      <c r="C18" s="25"/>
      <c r="D18" s="9">
        <v>60</v>
      </c>
    </row>
    <row r="19" spans="1:4" ht="46.5">
      <c r="A19" s="6">
        <v>2</v>
      </c>
      <c r="B19" s="8" t="s">
        <v>14</v>
      </c>
      <c r="C19" s="8" t="s">
        <v>15</v>
      </c>
      <c r="D19" s="9" t="s">
        <v>16</v>
      </c>
    </row>
    <row r="20" spans="1:4" ht="46.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25" t="s">
        <v>20</v>
      </c>
      <c r="C21" s="25"/>
      <c r="D21" s="9">
        <v>200</v>
      </c>
    </row>
    <row r="22" spans="1:4" ht="15.75" customHeight="1">
      <c r="A22" s="6">
        <v>6</v>
      </c>
      <c r="B22" s="25" t="s">
        <v>9</v>
      </c>
      <c r="C22" s="25"/>
      <c r="D22" s="7">
        <v>20</v>
      </c>
    </row>
    <row r="23" spans="1:4" ht="15.75" customHeight="1">
      <c r="A23" s="6">
        <v>7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0">
        <f>60+205+90+150+5+200+60</f>
        <v>770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24</v>
      </c>
      <c r="C26" s="25"/>
      <c r="D26" s="9">
        <v>100</v>
      </c>
    </row>
    <row r="27" spans="1:4" ht="1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770+500+300</f>
        <v>1570</v>
      </c>
    </row>
    <row r="30" spans="1:2" ht="15">
      <c r="A30"/>
      <c r="B30" s="21"/>
    </row>
    <row r="32" spans="1:3" ht="15">
      <c r="A32" s="30" t="s">
        <v>95</v>
      </c>
      <c r="B32" s="30"/>
      <c r="C32" s="30"/>
    </row>
    <row r="33" ht="15">
      <c r="A33" s="22"/>
    </row>
    <row r="34" spans="1:4" ht="39" customHeight="1">
      <c r="A34" s="31" t="s">
        <v>96</v>
      </c>
      <c r="B34" s="31"/>
      <c r="C34" s="31"/>
      <c r="D34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A32:C32"/>
    <mergeCell ref="A34:D34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22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7.25">
      <c r="A8" s="20"/>
      <c r="B8" s="18"/>
      <c r="C8" s="18"/>
      <c r="D8" s="17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24" t="s">
        <v>3</v>
      </c>
      <c r="B10" s="24"/>
      <c r="C10" s="24"/>
      <c r="D10" s="24"/>
    </row>
    <row r="11" spans="1:4" ht="15.75" customHeight="1">
      <c r="A11" s="6">
        <v>1</v>
      </c>
      <c r="B11" s="25" t="s">
        <v>29</v>
      </c>
      <c r="C11" s="25"/>
      <c r="D11" s="11">
        <v>15</v>
      </c>
    </row>
    <row r="12" spans="1:4" ht="15.75" customHeight="1">
      <c r="A12" s="6">
        <v>2</v>
      </c>
      <c r="B12" s="25" t="s">
        <v>30</v>
      </c>
      <c r="C12" s="25"/>
      <c r="D12" s="11" t="s">
        <v>6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f>15+160+200+30+100</f>
        <v>505</v>
      </c>
    </row>
    <row r="17" spans="1:4" ht="15" customHeight="1">
      <c r="A17" s="32" t="s">
        <v>12</v>
      </c>
      <c r="B17" s="32"/>
      <c r="C17" s="32"/>
      <c r="D17" s="32"/>
    </row>
    <row r="18" spans="1:4" ht="15.75" customHeight="1">
      <c r="A18" s="6">
        <v>1</v>
      </c>
      <c r="B18" s="25" t="s">
        <v>31</v>
      </c>
      <c r="C18" s="25"/>
      <c r="D18" s="9">
        <v>60</v>
      </c>
    </row>
    <row r="19" spans="1:4" ht="30.75">
      <c r="A19" s="6">
        <v>2</v>
      </c>
      <c r="B19" s="8" t="s">
        <v>32</v>
      </c>
      <c r="C19" s="8" t="s">
        <v>33</v>
      </c>
      <c r="D19" s="9">
        <v>200</v>
      </c>
    </row>
    <row r="20" spans="1:4" ht="62.25">
      <c r="A20" s="6">
        <v>3</v>
      </c>
      <c r="B20" s="8" t="s">
        <v>34</v>
      </c>
      <c r="C20" s="8" t="s">
        <v>35</v>
      </c>
      <c r="D20" s="9" t="s">
        <v>36</v>
      </c>
    </row>
    <row r="21" spans="1:4" ht="15.75" customHeight="1">
      <c r="A21" s="6">
        <v>4</v>
      </c>
      <c r="B21" s="25" t="s">
        <v>37</v>
      </c>
      <c r="C21" s="25"/>
      <c r="D21" s="9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2">
        <f>60+200+90+70+150+200+60</f>
        <v>830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38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300+830+505</f>
        <v>1635</v>
      </c>
    </row>
    <row r="32" spans="2:4" ht="15">
      <c r="B32" s="30" t="s">
        <v>95</v>
      </c>
      <c r="C32" s="30"/>
      <c r="D32" s="30"/>
    </row>
    <row r="34" spans="2:5" ht="39" customHeight="1">
      <c r="B34" s="31" t="s">
        <v>96</v>
      </c>
      <c r="C34" s="31"/>
      <c r="D34" s="31"/>
      <c r="E34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B32:D32"/>
    <mergeCell ref="B34:E34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39</v>
      </c>
      <c r="C11" s="26"/>
      <c r="D11" s="7">
        <v>15</v>
      </c>
    </row>
    <row r="12" spans="1:4" ht="24.75" customHeight="1">
      <c r="A12" s="6">
        <v>2</v>
      </c>
      <c r="B12" s="25" t="s">
        <v>40</v>
      </c>
      <c r="C12" s="25"/>
      <c r="D12" s="11" t="s">
        <v>41</v>
      </c>
    </row>
    <row r="13" spans="1:4" ht="15.75" customHeight="1">
      <c r="A13" s="6">
        <v>3</v>
      </c>
      <c r="B13" s="25" t="s">
        <v>25</v>
      </c>
      <c r="C13" s="25"/>
      <c r="D13" s="9" t="s">
        <v>26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f>15+220+200+130</f>
        <v>565</v>
      </c>
    </row>
    <row r="17" spans="1:4" ht="15" customHeight="1">
      <c r="A17" s="32" t="s">
        <v>12</v>
      </c>
      <c r="B17" s="32"/>
      <c r="C17" s="32"/>
      <c r="D17" s="32"/>
    </row>
    <row r="18" spans="1:4" ht="15.75" customHeight="1">
      <c r="A18" s="6">
        <v>1</v>
      </c>
      <c r="B18" s="25" t="s">
        <v>42</v>
      </c>
      <c r="C18" s="25"/>
      <c r="D18" s="9">
        <v>60</v>
      </c>
    </row>
    <row r="19" spans="1:4" ht="30.75">
      <c r="A19" s="6">
        <v>2</v>
      </c>
      <c r="B19" s="8" t="s">
        <v>43</v>
      </c>
      <c r="C19" s="8" t="s">
        <v>44</v>
      </c>
      <c r="D19" s="7" t="s">
        <v>16</v>
      </c>
    </row>
    <row r="20" spans="1:4" ht="62.25">
      <c r="A20" s="6">
        <v>3</v>
      </c>
      <c r="B20" s="8" t="s">
        <v>45</v>
      </c>
      <c r="C20" s="8" t="s">
        <v>46</v>
      </c>
      <c r="D20" s="9" t="s">
        <v>47</v>
      </c>
    </row>
    <row r="21" spans="1:4" ht="15.75" customHeight="1">
      <c r="A21" s="6">
        <v>4</v>
      </c>
      <c r="B21" s="26" t="s">
        <v>48</v>
      </c>
      <c r="C21" s="26"/>
      <c r="D21" s="7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0">
        <f>60+205+90+150+200+60</f>
        <v>765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49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300+765+565</f>
        <v>1630</v>
      </c>
    </row>
    <row r="31" spans="2:5" ht="15">
      <c r="B31" s="30" t="s">
        <v>95</v>
      </c>
      <c r="C31" s="30"/>
      <c r="D31" s="30"/>
      <c r="E31" s="1"/>
    </row>
    <row r="32" spans="2:5" ht="15">
      <c r="B32" s="22"/>
      <c r="E32" s="1"/>
    </row>
    <row r="33" spans="2:5" ht="39" customHeight="1">
      <c r="B33" s="31" t="s">
        <v>96</v>
      </c>
      <c r="C33" s="31"/>
      <c r="D33" s="31"/>
      <c r="E33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B31:D31"/>
    <mergeCell ref="B33:E33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0">
      <selection activeCell="A26" sqref="A26:D26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6" t="s">
        <v>50</v>
      </c>
      <c r="C12" s="26"/>
      <c r="D12" s="7">
        <v>40</v>
      </c>
    </row>
    <row r="13" spans="1:4" ht="15.75" customHeight="1">
      <c r="A13" s="6">
        <v>3</v>
      </c>
      <c r="B13" s="25" t="s">
        <v>51</v>
      </c>
      <c r="C13" s="25"/>
      <c r="D13" s="11" t="s">
        <v>6</v>
      </c>
    </row>
    <row r="14" spans="1:4" ht="15.75" customHeight="1">
      <c r="A14" s="6">
        <v>4</v>
      </c>
      <c r="B14" s="25" t="s">
        <v>25</v>
      </c>
      <c r="C14" s="25"/>
      <c r="D14" s="9" t="s">
        <v>26</v>
      </c>
    </row>
    <row r="15" spans="1:4" ht="15.75" customHeight="1">
      <c r="A15" s="6">
        <v>5</v>
      </c>
      <c r="B15" s="26" t="s">
        <v>9</v>
      </c>
      <c r="C15" s="26"/>
      <c r="D15" s="7">
        <v>30</v>
      </c>
    </row>
    <row r="16" spans="1:4" ht="15.75" customHeight="1">
      <c r="A16" s="6">
        <v>6</v>
      </c>
      <c r="B16" s="25" t="s">
        <v>10</v>
      </c>
      <c r="C16" s="25"/>
      <c r="D16" s="9">
        <v>100</v>
      </c>
    </row>
    <row r="17" spans="1:4" s="5" customFormat="1" ht="15">
      <c r="A17" s="23" t="s">
        <v>11</v>
      </c>
      <c r="B17" s="23"/>
      <c r="C17" s="23"/>
      <c r="D17" s="10">
        <f>10+40+160+200+30+100</f>
        <v>540</v>
      </c>
    </row>
    <row r="18" spans="1:4" ht="15" customHeight="1">
      <c r="A18" s="32" t="s">
        <v>12</v>
      </c>
      <c r="B18" s="32"/>
      <c r="C18" s="32"/>
      <c r="D18" s="32"/>
    </row>
    <row r="19" spans="1:4" ht="15.75" customHeight="1">
      <c r="A19" s="6">
        <v>1</v>
      </c>
      <c r="B19" s="26" t="s">
        <v>52</v>
      </c>
      <c r="C19" s="26"/>
      <c r="D19" s="8">
        <v>60</v>
      </c>
    </row>
    <row r="20" spans="1:4" ht="30.75">
      <c r="A20" s="6">
        <v>2</v>
      </c>
      <c r="B20" s="8" t="s">
        <v>53</v>
      </c>
      <c r="C20" s="8" t="s">
        <v>54</v>
      </c>
      <c r="D20" s="11">
        <v>200</v>
      </c>
    </row>
    <row r="21" spans="1:4" ht="46.5">
      <c r="A21" s="6">
        <v>3</v>
      </c>
      <c r="B21" s="8" t="s">
        <v>55</v>
      </c>
      <c r="C21" s="8" t="s">
        <v>56</v>
      </c>
      <c r="D21" s="9" t="s">
        <v>19</v>
      </c>
    </row>
    <row r="22" spans="1:4" ht="15.75" customHeight="1">
      <c r="A22" s="6">
        <v>4</v>
      </c>
      <c r="B22" s="25" t="s">
        <v>20</v>
      </c>
      <c r="C22" s="25"/>
      <c r="D22" s="9">
        <v>200</v>
      </c>
    </row>
    <row r="23" spans="1:4" ht="15.75" customHeight="1">
      <c r="A23" s="6">
        <v>5</v>
      </c>
      <c r="B23" s="25" t="s">
        <v>9</v>
      </c>
      <c r="C23" s="25"/>
      <c r="D23" s="7">
        <v>20</v>
      </c>
    </row>
    <row r="24" spans="1:4" ht="15.75" customHeight="1">
      <c r="A24" s="6">
        <v>6</v>
      </c>
      <c r="B24" s="25" t="s">
        <v>21</v>
      </c>
      <c r="C24" s="25"/>
      <c r="D24" s="7">
        <v>40</v>
      </c>
    </row>
    <row r="25" spans="1:4" s="5" customFormat="1" ht="15">
      <c r="A25" s="23" t="s">
        <v>22</v>
      </c>
      <c r="B25" s="23"/>
      <c r="C25" s="23"/>
      <c r="D25" s="10">
        <f>60+200+90+150+5+200+60</f>
        <v>765</v>
      </c>
    </row>
    <row r="26" spans="1:4" ht="15.75" customHeight="1">
      <c r="A26" s="32" t="s">
        <v>23</v>
      </c>
      <c r="B26" s="32"/>
      <c r="C26" s="32"/>
      <c r="D26" s="32"/>
    </row>
    <row r="27" spans="1:4" ht="15.75" customHeight="1">
      <c r="A27" s="6">
        <v>1</v>
      </c>
      <c r="B27" s="25" t="s">
        <v>38</v>
      </c>
      <c r="C27" s="25"/>
      <c r="D27" s="9">
        <v>100</v>
      </c>
    </row>
    <row r="28" spans="1:4" ht="15.75" customHeight="1">
      <c r="A28" s="6">
        <v>2</v>
      </c>
      <c r="B28" s="25" t="s">
        <v>25</v>
      </c>
      <c r="C28" s="25"/>
      <c r="D28" s="9" t="s">
        <v>26</v>
      </c>
    </row>
    <row r="29" spans="1:4" s="5" customFormat="1" ht="15">
      <c r="A29" s="23" t="s">
        <v>27</v>
      </c>
      <c r="B29" s="23"/>
      <c r="C29" s="23"/>
      <c r="D29" s="10">
        <v>300</v>
      </c>
    </row>
    <row r="30" spans="1:4" s="5" customFormat="1" ht="15">
      <c r="A30" s="23" t="s">
        <v>28</v>
      </c>
      <c r="B30" s="23"/>
      <c r="C30" s="23"/>
      <c r="D30" s="10">
        <f>300+765+540</f>
        <v>1605</v>
      </c>
    </row>
    <row r="32" spans="1:3" ht="15">
      <c r="A32" s="30" t="s">
        <v>95</v>
      </c>
      <c r="B32" s="30"/>
      <c r="C32" s="30"/>
    </row>
    <row r="33" ht="15">
      <c r="A33" s="22"/>
    </row>
    <row r="34" spans="1:4" ht="39" customHeight="1">
      <c r="A34" s="31" t="s">
        <v>96</v>
      </c>
      <c r="B34" s="31"/>
      <c r="C34" s="31"/>
      <c r="D34" s="31"/>
    </row>
  </sheetData>
  <sheetProtection/>
  <mergeCells count="26"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22:C22"/>
    <mergeCell ref="B23:C23"/>
    <mergeCell ref="B24:C24"/>
    <mergeCell ref="A25:C25"/>
    <mergeCell ref="A26:D26"/>
    <mergeCell ref="B15:C15"/>
    <mergeCell ref="B16:C16"/>
    <mergeCell ref="A17:C17"/>
    <mergeCell ref="A18:D18"/>
    <mergeCell ref="B19:C19"/>
    <mergeCell ref="A34:D34"/>
    <mergeCell ref="B27:C27"/>
    <mergeCell ref="B28:C28"/>
    <mergeCell ref="A29:C29"/>
    <mergeCell ref="A30:C30"/>
    <mergeCell ref="A32:C3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2">
      <selection activeCell="D4" sqref="D4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/>
      <c r="C1" s="34"/>
      <c r="D1" s="17"/>
    </row>
    <row r="2" spans="1:4" s="5" customFormat="1" ht="15.75">
      <c r="A2" s="35"/>
      <c r="B2" s="35"/>
      <c r="C2" s="35"/>
      <c r="D2" s="17"/>
    </row>
    <row r="3" spans="1:4" s="5" customFormat="1" ht="15.75">
      <c r="A3" s="17"/>
      <c r="B3" s="18"/>
      <c r="C3" s="18"/>
      <c r="D3" s="17"/>
    </row>
    <row r="4" spans="1:4" s="5" customFormat="1" ht="84" customHeight="1">
      <c r="A4" s="17"/>
      <c r="B4" s="18"/>
      <c r="C4" s="18"/>
      <c r="D4" s="17"/>
    </row>
    <row r="5" spans="1:4" s="5" customFormat="1" ht="20.25">
      <c r="A5" s="36" t="s">
        <v>99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57</v>
      </c>
      <c r="C11" s="26"/>
      <c r="D11" s="7">
        <v>75</v>
      </c>
    </row>
    <row r="12" spans="1:4" ht="15.75" customHeight="1">
      <c r="A12" s="6">
        <v>2</v>
      </c>
      <c r="B12" s="26" t="s">
        <v>58</v>
      </c>
      <c r="C12" s="26"/>
      <c r="D12" s="7" t="s">
        <v>6</v>
      </c>
    </row>
    <row r="13" spans="1:4" ht="15.75" customHeight="1">
      <c r="A13" s="6">
        <v>3</v>
      </c>
      <c r="B13" s="25" t="s">
        <v>25</v>
      </c>
      <c r="C13" s="25"/>
      <c r="D13" s="9" t="s">
        <v>26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f>75+160+200+30+100</f>
        <v>565</v>
      </c>
    </row>
    <row r="17" spans="1:4" ht="15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5" t="s">
        <v>59</v>
      </c>
      <c r="C18" s="25"/>
      <c r="D18" s="9">
        <v>60</v>
      </c>
    </row>
    <row r="19" spans="1:4" ht="30.75">
      <c r="A19" s="6">
        <v>2</v>
      </c>
      <c r="B19" s="8" t="s">
        <v>60</v>
      </c>
      <c r="C19" s="8" t="s">
        <v>61</v>
      </c>
      <c r="D19" s="7">
        <v>200</v>
      </c>
    </row>
    <row r="20" spans="1:4" ht="46.5">
      <c r="A20" s="6">
        <v>3</v>
      </c>
      <c r="B20" s="8" t="s">
        <v>62</v>
      </c>
      <c r="C20" s="8" t="s">
        <v>63</v>
      </c>
      <c r="D20" s="9" t="s">
        <v>19</v>
      </c>
    </row>
    <row r="21" spans="1:4" ht="15.75" customHeight="1">
      <c r="A21" s="6">
        <v>4</v>
      </c>
      <c r="B21" s="25" t="s">
        <v>37</v>
      </c>
      <c r="C21" s="25"/>
      <c r="D21" s="9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ht="15">
      <c r="A24" s="23" t="s">
        <v>22</v>
      </c>
      <c r="B24" s="23"/>
      <c r="C24" s="23"/>
      <c r="D24" s="10">
        <f>60+200+90+150+5+200+60</f>
        <v>765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64</v>
      </c>
      <c r="C26" s="25"/>
      <c r="D26" s="9">
        <v>100</v>
      </c>
    </row>
    <row r="27" spans="1:4" ht="15.75" customHeight="1">
      <c r="A27" s="6">
        <v>2</v>
      </c>
      <c r="B27" s="25" t="s">
        <v>7</v>
      </c>
      <c r="C27" s="25"/>
      <c r="D27" s="9" t="s">
        <v>8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300+765+565</f>
        <v>1630</v>
      </c>
    </row>
    <row r="31" spans="1:3" ht="15">
      <c r="A31" s="30" t="s">
        <v>100</v>
      </c>
      <c r="B31" s="30"/>
      <c r="C31" s="30"/>
    </row>
    <row r="32" ht="15">
      <c r="A32" s="22"/>
    </row>
    <row r="33" spans="1:4" ht="46.5" customHeight="1">
      <c r="A33" s="31" t="s">
        <v>96</v>
      </c>
      <c r="B33" s="31"/>
      <c r="C33" s="31"/>
      <c r="D33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A31:C31"/>
    <mergeCell ref="A33:D33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0">
      <selection activeCell="G32" sqref="G32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97</v>
      </c>
      <c r="B2" s="35"/>
      <c r="C2" s="35"/>
      <c r="D2" s="17"/>
    </row>
    <row r="3" spans="1:4" s="5" customFormat="1" ht="15">
      <c r="A3" s="17"/>
      <c r="B3" s="18" t="s">
        <v>98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101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5" t="s">
        <v>65</v>
      </c>
      <c r="C12" s="25"/>
      <c r="D12" s="11" t="s">
        <v>6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3">
        <f>10+160+200+30+100</f>
        <v>500</v>
      </c>
    </row>
    <row r="17" spans="1:4" ht="15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5" t="s">
        <v>66</v>
      </c>
      <c r="C18" s="25"/>
      <c r="D18" s="9">
        <v>60</v>
      </c>
    </row>
    <row r="19" spans="1:4" ht="30.75">
      <c r="A19" s="6">
        <v>2</v>
      </c>
      <c r="B19" s="8" t="s">
        <v>32</v>
      </c>
      <c r="C19" s="8" t="s">
        <v>67</v>
      </c>
      <c r="D19" s="9">
        <v>200</v>
      </c>
    </row>
    <row r="20" spans="1:4" ht="15.75" customHeight="1">
      <c r="A20" s="6">
        <v>3</v>
      </c>
      <c r="B20" s="25" t="s">
        <v>68</v>
      </c>
      <c r="C20" s="25"/>
      <c r="D20" s="9" t="s">
        <v>47</v>
      </c>
    </row>
    <row r="21" spans="1:4" ht="15.75" customHeight="1">
      <c r="A21" s="6">
        <v>4</v>
      </c>
      <c r="B21" s="26" t="s">
        <v>48</v>
      </c>
      <c r="C21" s="26"/>
      <c r="D21" s="7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0">
        <f>60+200+90+150+200+60</f>
        <v>760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38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>
        <v>200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300+500+760</f>
        <v>1560</v>
      </c>
    </row>
    <row r="31" spans="1:3" ht="15">
      <c r="A31" s="30" t="s">
        <v>100</v>
      </c>
      <c r="B31" s="30"/>
      <c r="C31" s="30"/>
    </row>
    <row r="32" ht="15">
      <c r="A32" s="22"/>
    </row>
    <row r="33" spans="1:4" ht="52.5" customHeight="1">
      <c r="A33" s="31" t="s">
        <v>96</v>
      </c>
      <c r="B33" s="31"/>
      <c r="C33" s="31"/>
      <c r="D33" s="31"/>
    </row>
  </sheetData>
  <sheetProtection/>
  <mergeCells count="26"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21:C21"/>
    <mergeCell ref="B22:C22"/>
    <mergeCell ref="B23:C23"/>
    <mergeCell ref="A24:C24"/>
    <mergeCell ref="A25:D25"/>
    <mergeCell ref="B15:C15"/>
    <mergeCell ref="A16:C16"/>
    <mergeCell ref="A17:D17"/>
    <mergeCell ref="B18:C18"/>
    <mergeCell ref="B20:C20"/>
    <mergeCell ref="A33:D33"/>
    <mergeCell ref="B26:C26"/>
    <mergeCell ref="B27:C27"/>
    <mergeCell ref="A28:C28"/>
    <mergeCell ref="A29:C29"/>
    <mergeCell ref="A31:C31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5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5" t="s">
        <v>69</v>
      </c>
      <c r="C12" s="25"/>
      <c r="D12" s="9" t="s">
        <v>70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f>10+160+200+30+100</f>
        <v>500</v>
      </c>
    </row>
    <row r="17" spans="1:4" ht="15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5" t="s">
        <v>42</v>
      </c>
      <c r="C18" s="25"/>
      <c r="D18" s="9">
        <v>60</v>
      </c>
    </row>
    <row r="19" spans="1:4" ht="46.5">
      <c r="A19" s="6">
        <v>2</v>
      </c>
      <c r="B19" s="8" t="s">
        <v>53</v>
      </c>
      <c r="C19" s="8" t="s">
        <v>71</v>
      </c>
      <c r="D19" s="11">
        <v>200</v>
      </c>
    </row>
    <row r="20" spans="1:4" ht="46.5">
      <c r="A20" s="6">
        <v>3</v>
      </c>
      <c r="B20" s="8" t="s">
        <v>72</v>
      </c>
      <c r="C20" s="8" t="s">
        <v>73</v>
      </c>
      <c r="D20" s="9" t="s">
        <v>47</v>
      </c>
    </row>
    <row r="21" spans="1:4" ht="15.75" customHeight="1">
      <c r="A21" s="6">
        <v>4</v>
      </c>
      <c r="B21" s="25" t="s">
        <v>20</v>
      </c>
      <c r="C21" s="25"/>
      <c r="D21" s="9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2">
        <f>60+200+90+150+200+60</f>
        <v>760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38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f>300</f>
        <v>300</v>
      </c>
    </row>
    <row r="29" spans="1:4" s="5" customFormat="1" ht="15">
      <c r="A29" s="23" t="s">
        <v>28</v>
      </c>
      <c r="B29" s="23"/>
      <c r="C29" s="23"/>
      <c r="D29" s="10">
        <f>300+760+500</f>
        <v>1560</v>
      </c>
    </row>
    <row r="31" spans="1:3" ht="15">
      <c r="A31" s="30" t="s">
        <v>95</v>
      </c>
      <c r="B31" s="30"/>
      <c r="C31" s="30"/>
    </row>
    <row r="32" ht="15">
      <c r="A32" s="22"/>
    </row>
    <row r="33" spans="1:4" ht="39" customHeight="1">
      <c r="A33" s="31" t="s">
        <v>96</v>
      </c>
      <c r="B33" s="31"/>
      <c r="C33" s="31"/>
      <c r="D33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A31:C31"/>
    <mergeCell ref="A33:D33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39</v>
      </c>
      <c r="C11" s="26"/>
      <c r="D11" s="7">
        <v>15</v>
      </c>
    </row>
    <row r="12" spans="1:4" ht="15.75" customHeight="1">
      <c r="A12" s="6">
        <v>2</v>
      </c>
      <c r="B12" s="25" t="s">
        <v>74</v>
      </c>
      <c r="C12" s="25"/>
      <c r="D12" s="11" t="s">
        <v>6</v>
      </c>
    </row>
    <row r="13" spans="1:4" ht="15.75" customHeight="1">
      <c r="A13" s="6">
        <v>3</v>
      </c>
      <c r="B13" s="25" t="s">
        <v>25</v>
      </c>
      <c r="C13" s="25"/>
      <c r="D13" s="9" t="s">
        <v>26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f>15+160+200+30+100</f>
        <v>505</v>
      </c>
    </row>
    <row r="17" spans="1:4" ht="15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5" t="s">
        <v>13</v>
      </c>
      <c r="C18" s="25"/>
      <c r="D18" s="9">
        <v>60</v>
      </c>
    </row>
    <row r="19" spans="1:4" ht="46.5">
      <c r="A19" s="6">
        <v>2</v>
      </c>
      <c r="B19" s="8" t="s">
        <v>14</v>
      </c>
      <c r="C19" s="8" t="s">
        <v>75</v>
      </c>
      <c r="D19" s="9" t="s">
        <v>16</v>
      </c>
    </row>
    <row r="20" spans="1:4" ht="46.5">
      <c r="A20" s="6">
        <v>3</v>
      </c>
      <c r="B20" s="8" t="s">
        <v>76</v>
      </c>
      <c r="C20" s="8" t="s">
        <v>77</v>
      </c>
      <c r="D20" s="9" t="s">
        <v>36</v>
      </c>
    </row>
    <row r="21" spans="1:4" ht="15.75" customHeight="1">
      <c r="A21" s="6">
        <v>4</v>
      </c>
      <c r="B21" s="25" t="s">
        <v>37</v>
      </c>
      <c r="C21" s="25"/>
      <c r="D21" s="9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0">
        <f>60+205+90+30+150+200+60</f>
        <v>795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24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300+795+505</f>
        <v>1600</v>
      </c>
    </row>
    <row r="31" spans="1:3" ht="15">
      <c r="A31" s="30" t="s">
        <v>95</v>
      </c>
      <c r="B31" s="30"/>
      <c r="C31" s="30"/>
    </row>
    <row r="32" ht="15">
      <c r="A32" s="22"/>
    </row>
    <row r="33" spans="1:4" ht="39" customHeight="1">
      <c r="A33" s="31" t="s">
        <v>96</v>
      </c>
      <c r="B33" s="31"/>
      <c r="C33" s="31"/>
      <c r="D33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A31:C31"/>
    <mergeCell ref="A33:D33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LibreOffice/6.2.5.2$Windows_x86 LibreOffice_project/1ec314fa52f458adc18c4f025c545a4e8b22c159</Application>
  <DocSecurity>0</DocSecurity>
  <Template/>
  <Manager/>
  <Company>SPecialiST RePack</Company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Школа_36_1</cp:lastModifiedBy>
  <cp:lastPrinted>2022-06-16T11:45:49Z</cp:lastPrinted>
  <dcterms:created xsi:type="dcterms:W3CDTF">2022-05-30T19:35:52Z</dcterms:created>
  <dcterms:modified xsi:type="dcterms:W3CDTF">2022-06-16T12:08:13Z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